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0020" windowHeight="9030"/>
  </bookViews>
  <sheets>
    <sheet name="прогноз 2017-2019" sheetId="2" r:id="rId1"/>
  </sheets>
  <definedNames>
    <definedName name="_xlnm.Print_Titles" localSheetId="0">'прогноз 2017-2019'!$15:$17</definedName>
  </definedNames>
  <calcPr calcId="145621"/>
</workbook>
</file>

<file path=xl/calcChain.xml><?xml version="1.0" encoding="utf-8"?>
<calcChain xmlns="http://schemas.openxmlformats.org/spreadsheetml/2006/main">
  <c r="E82" i="2" l="1"/>
  <c r="F82" i="2"/>
  <c r="G82" i="2"/>
  <c r="H82" i="2"/>
  <c r="D82" i="2"/>
  <c r="E80" i="2"/>
  <c r="F80" i="2"/>
  <c r="G80" i="2"/>
  <c r="H80" i="2"/>
  <c r="D80" i="2"/>
  <c r="E161" i="2"/>
  <c r="F161" i="2"/>
  <c r="G161" i="2"/>
  <c r="H161" i="2"/>
  <c r="D161" i="2"/>
  <c r="E159" i="2"/>
  <c r="F159" i="2"/>
  <c r="G159" i="2"/>
  <c r="H159" i="2"/>
  <c r="D159" i="2"/>
  <c r="E157" i="2"/>
  <c r="F157" i="2"/>
  <c r="G157" i="2"/>
  <c r="H157" i="2"/>
  <c r="D157" i="2"/>
  <c r="E154" i="2"/>
  <c r="F154" i="2"/>
  <c r="G154" i="2"/>
  <c r="H154" i="2"/>
  <c r="D154" i="2"/>
  <c r="E128" i="2"/>
  <c r="F128" i="2"/>
  <c r="G128" i="2"/>
  <c r="H128" i="2"/>
  <c r="D128" i="2"/>
  <c r="E126" i="2"/>
  <c r="F126" i="2"/>
  <c r="G126" i="2"/>
  <c r="H126" i="2"/>
  <c r="D126" i="2"/>
  <c r="E124" i="2"/>
  <c r="F124" i="2"/>
  <c r="G124" i="2"/>
  <c r="H124" i="2"/>
  <c r="D124" i="2"/>
  <c r="E122" i="2"/>
  <c r="F122" i="2"/>
  <c r="G122" i="2"/>
  <c r="H122" i="2"/>
  <c r="D122" i="2"/>
  <c r="E77" i="2"/>
  <c r="F77" i="2"/>
  <c r="G77" i="2"/>
  <c r="H77" i="2"/>
  <c r="D77" i="2"/>
  <c r="E75" i="2"/>
  <c r="F75" i="2"/>
  <c r="G75" i="2"/>
  <c r="H75" i="2"/>
  <c r="D75" i="2"/>
  <c r="E73" i="2"/>
  <c r="F73" i="2"/>
  <c r="G73" i="2"/>
  <c r="H73" i="2"/>
  <c r="D73" i="2"/>
  <c r="E71" i="2"/>
  <c r="F71" i="2"/>
  <c r="G71" i="2"/>
  <c r="H71" i="2"/>
  <c r="D71" i="2"/>
  <c r="E69" i="2"/>
  <c r="F69" i="2"/>
  <c r="G69" i="2"/>
  <c r="H69" i="2"/>
  <c r="D69" i="2"/>
  <c r="E66" i="2"/>
  <c r="F66" i="2"/>
  <c r="G66" i="2"/>
  <c r="H66" i="2"/>
  <c r="D66" i="2"/>
  <c r="E64" i="2"/>
  <c r="F64" i="2"/>
  <c r="G64" i="2"/>
  <c r="H64" i="2"/>
  <c r="D64" i="2"/>
  <c r="E62" i="2"/>
  <c r="F62" i="2"/>
  <c r="G62" i="2"/>
  <c r="H62" i="2"/>
  <c r="D62" i="2"/>
  <c r="H106" i="2"/>
  <c r="E106" i="2"/>
  <c r="F106" i="2"/>
  <c r="G106" i="2"/>
  <c r="D106" i="2"/>
  <c r="E104" i="2"/>
  <c r="F104" i="2"/>
  <c r="G104" i="2"/>
  <c r="H104" i="2"/>
  <c r="D104" i="2"/>
  <c r="E142" i="2"/>
  <c r="F142" i="2"/>
  <c r="G142" i="2"/>
  <c r="H142" i="2"/>
  <c r="D142" i="2"/>
  <c r="E140" i="2"/>
  <c r="F140" i="2"/>
  <c r="G140" i="2"/>
  <c r="H140" i="2"/>
  <c r="D140" i="2"/>
  <c r="E138" i="2"/>
  <c r="F138" i="2"/>
  <c r="G138" i="2"/>
  <c r="H138" i="2"/>
  <c r="D138" i="2"/>
  <c r="E136" i="2"/>
  <c r="F136" i="2"/>
  <c r="G136" i="2"/>
  <c r="H136" i="2"/>
  <c r="D136" i="2"/>
  <c r="E134" i="2"/>
  <c r="F134" i="2"/>
  <c r="G134" i="2"/>
  <c r="H134" i="2"/>
  <c r="D134" i="2"/>
  <c r="E132" i="2"/>
  <c r="F132" i="2"/>
  <c r="G132" i="2"/>
  <c r="H132" i="2"/>
  <c r="D132" i="2"/>
  <c r="E101" i="2"/>
  <c r="F101" i="2"/>
  <c r="G101" i="2"/>
  <c r="H101" i="2"/>
  <c r="D101" i="2"/>
  <c r="E99" i="2"/>
  <c r="F99" i="2"/>
  <c r="G99" i="2"/>
  <c r="H99" i="2"/>
  <c r="D99" i="2"/>
  <c r="E97" i="2"/>
  <c r="F97" i="2"/>
  <c r="G97" i="2"/>
  <c r="H97" i="2"/>
  <c r="D97" i="2"/>
  <c r="E95" i="2"/>
  <c r="F95" i="2"/>
  <c r="G95" i="2"/>
  <c r="H95" i="2"/>
  <c r="D95" i="2"/>
  <c r="E93" i="2"/>
  <c r="F93" i="2"/>
  <c r="G93" i="2"/>
  <c r="H93" i="2"/>
  <c r="D93" i="2"/>
  <c r="E91" i="2"/>
  <c r="F91" i="2"/>
  <c r="G91" i="2"/>
  <c r="H91" i="2"/>
  <c r="D91" i="2"/>
  <c r="D118" i="2"/>
  <c r="E118" i="2"/>
  <c r="F118" i="2"/>
  <c r="G118" i="2"/>
  <c r="G119" i="2" s="1"/>
  <c r="H118" i="2"/>
  <c r="C118" i="2"/>
  <c r="E115" i="2"/>
  <c r="F115" i="2"/>
  <c r="G115" i="2"/>
  <c r="H115" i="2"/>
  <c r="D115" i="2"/>
  <c r="E111" i="2"/>
  <c r="F111" i="2"/>
  <c r="G111" i="2"/>
  <c r="H111" i="2"/>
  <c r="D111" i="2"/>
  <c r="D116" i="2"/>
  <c r="E116" i="2"/>
  <c r="E117" i="2" s="1"/>
  <c r="F116" i="2"/>
  <c r="G116" i="2"/>
  <c r="G117" i="2" s="1"/>
  <c r="H116" i="2"/>
  <c r="C116" i="2"/>
  <c r="E113" i="2"/>
  <c r="F113" i="2"/>
  <c r="G113" i="2"/>
  <c r="H113" i="2"/>
  <c r="D113" i="2"/>
  <c r="E109" i="2"/>
  <c r="F109" i="2"/>
  <c r="G109" i="2"/>
  <c r="H109" i="2"/>
  <c r="D109" i="2"/>
  <c r="E152" i="2"/>
  <c r="F152" i="2"/>
  <c r="G152" i="2"/>
  <c r="H152" i="2"/>
  <c r="D152" i="2"/>
  <c r="E150" i="2"/>
  <c r="F150" i="2"/>
  <c r="G150" i="2"/>
  <c r="H150" i="2"/>
  <c r="D150" i="2"/>
  <c r="E148" i="2"/>
  <c r="F148" i="2"/>
  <c r="G148" i="2"/>
  <c r="H148" i="2"/>
  <c r="D148" i="2"/>
  <c r="E146" i="2"/>
  <c r="F146" i="2"/>
  <c r="G146" i="2"/>
  <c r="H146" i="2"/>
  <c r="D146" i="2"/>
  <c r="E168" i="2"/>
  <c r="F168" i="2"/>
  <c r="G168" i="2"/>
  <c r="H168" i="2"/>
  <c r="D168" i="2"/>
  <c r="E166" i="2"/>
  <c r="F166" i="2"/>
  <c r="G166" i="2"/>
  <c r="H166" i="2"/>
  <c r="D166" i="2"/>
  <c r="E164" i="2"/>
  <c r="F164" i="2"/>
  <c r="G164" i="2"/>
  <c r="H164" i="2"/>
  <c r="D164" i="2"/>
  <c r="E60" i="2"/>
  <c r="F60" i="2"/>
  <c r="G60" i="2"/>
  <c r="H60" i="2"/>
  <c r="D60" i="2"/>
  <c r="E58" i="2"/>
  <c r="F58" i="2"/>
  <c r="G58" i="2"/>
  <c r="H58" i="2"/>
  <c r="D58" i="2"/>
  <c r="E56" i="2"/>
  <c r="F56" i="2"/>
  <c r="G56" i="2"/>
  <c r="H56" i="2"/>
  <c r="D56" i="2"/>
  <c r="E54" i="2"/>
  <c r="F54" i="2"/>
  <c r="G54" i="2"/>
  <c r="H54" i="2"/>
  <c r="D54" i="2"/>
  <c r="E52" i="2"/>
  <c r="F52" i="2"/>
  <c r="G52" i="2"/>
  <c r="H52" i="2"/>
  <c r="D52" i="2"/>
  <c r="E50" i="2"/>
  <c r="F50" i="2"/>
  <c r="G50" i="2"/>
  <c r="H50" i="2"/>
  <c r="D50" i="2"/>
  <c r="E48" i="2"/>
  <c r="F48" i="2"/>
  <c r="G48" i="2"/>
  <c r="H48" i="2"/>
  <c r="D48" i="2"/>
  <c r="E46" i="2"/>
  <c r="F46" i="2"/>
  <c r="G46" i="2"/>
  <c r="H46" i="2"/>
  <c r="D46" i="2"/>
  <c r="E42" i="2"/>
  <c r="F42" i="2"/>
  <c r="G42" i="2"/>
  <c r="H42" i="2"/>
  <c r="D42" i="2"/>
  <c r="E38" i="2"/>
  <c r="F38" i="2"/>
  <c r="G38" i="2"/>
  <c r="H38" i="2"/>
  <c r="D38" i="2"/>
  <c r="E44" i="2"/>
  <c r="F44" i="2"/>
  <c r="G44" i="2"/>
  <c r="H44" i="2"/>
  <c r="D44" i="2"/>
  <c r="E40" i="2"/>
  <c r="F40" i="2"/>
  <c r="G40" i="2"/>
  <c r="H40" i="2"/>
  <c r="D40" i="2"/>
  <c r="E36" i="2"/>
  <c r="F36" i="2"/>
  <c r="G36" i="2"/>
  <c r="H36" i="2"/>
  <c r="D36" i="2"/>
  <c r="E34" i="2"/>
  <c r="F34" i="2"/>
  <c r="G34" i="2"/>
  <c r="H34" i="2"/>
  <c r="D34" i="2"/>
  <c r="F119" i="2" l="1"/>
  <c r="D119" i="2"/>
  <c r="H117" i="2"/>
  <c r="D117" i="2"/>
  <c r="E119" i="2"/>
  <c r="H119" i="2"/>
  <c r="F117" i="2"/>
  <c r="E32" i="2"/>
  <c r="F32" i="2"/>
  <c r="G32" i="2"/>
  <c r="H32" i="2"/>
  <c r="D32" i="2"/>
  <c r="E30" i="2"/>
  <c r="F30" i="2"/>
  <c r="G30" i="2"/>
  <c r="H30" i="2"/>
  <c r="D30" i="2"/>
  <c r="E28" i="2"/>
  <c r="F28" i="2"/>
  <c r="G28" i="2"/>
  <c r="H28" i="2"/>
  <c r="D28" i="2"/>
  <c r="E26" i="2"/>
  <c r="F26" i="2"/>
  <c r="G26" i="2"/>
  <c r="H26" i="2"/>
  <c r="D26" i="2"/>
  <c r="E24" i="2"/>
  <c r="F24" i="2"/>
  <c r="G24" i="2"/>
  <c r="H24" i="2"/>
  <c r="D24" i="2"/>
  <c r="E22" i="2"/>
  <c r="F22" i="2"/>
  <c r="G22" i="2"/>
  <c r="H22" i="2"/>
  <c r="D22" i="2"/>
  <c r="E20" i="2"/>
  <c r="F20" i="2"/>
  <c r="G20" i="2"/>
  <c r="H20" i="2"/>
  <c r="D20" i="2"/>
</calcChain>
</file>

<file path=xl/sharedStrings.xml><?xml version="1.0" encoding="utf-8"?>
<sst xmlns="http://schemas.openxmlformats.org/spreadsheetml/2006/main" count="338" uniqueCount="121">
  <si>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</si>
  <si>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</si>
  <si>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</si>
  <si>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</si>
  <si>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</si>
  <si>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</si>
  <si>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</si>
  <si>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 xml:space="preserve">млн. руб. </t>
  </si>
  <si>
    <t>млн. руб.</t>
  </si>
  <si>
    <t>тыс. руб.</t>
  </si>
  <si>
    <t>тыс. кв. м. в общей площади</t>
  </si>
  <si>
    <t>%</t>
  </si>
  <si>
    <t>единиц</t>
  </si>
  <si>
    <t>млн.руб.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</si>
  <si>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</si>
  <si>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</si>
  <si>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</si>
  <si>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</si>
  <si>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 xml:space="preserve">Обеспеченность: </t>
  </si>
  <si>
    <t>больничными койками на 10 000 человек населения</t>
  </si>
  <si>
    <t xml:space="preserve"> коек </t>
  </si>
  <si>
    <t>дошкольными образовательными учреждениями</t>
  </si>
  <si>
    <t>мест на 1000 детей в возрасте 1-6 лет</t>
  </si>
  <si>
    <t xml:space="preserve">на 2017 год и на плановый период 2018 и 2019 годов </t>
  </si>
  <si>
    <t>темп роста</t>
  </si>
  <si>
    <t>городское население</t>
  </si>
  <si>
    <t>сельское население</t>
  </si>
  <si>
    <t>Среднегодовая численность постоянного населения, в том числе:</t>
  </si>
  <si>
    <t>Родившиеся</t>
  </si>
  <si>
    <t>Умершие</t>
  </si>
  <si>
    <t>Прибывшие на территорию</t>
  </si>
  <si>
    <t>Выбывшие за пределы территории</t>
  </si>
  <si>
    <t>3. Сельское хозяйство, в том числе: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</si>
  <si>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</si>
  <si>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</si>
  <si>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</si>
  <si>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2. Промышленное производство, в том числе:</t>
  </si>
  <si>
    <t>по крупным и средним предприятиям</t>
  </si>
  <si>
    <t>4. Транспорт и связь</t>
  </si>
  <si>
    <t>5. Строительство, в том числе:</t>
  </si>
  <si>
    <t>6. Ввод в действие жилых домов</t>
  </si>
  <si>
    <t>7. Потребительский рынок</t>
  </si>
  <si>
    <t>Оборот розничной торговли, в том числе:</t>
  </si>
  <si>
    <t>Оборот общественного питания, в том числе:</t>
  </si>
  <si>
    <t>Животноводство</t>
  </si>
  <si>
    <t>Растениеводство</t>
  </si>
  <si>
    <t>Обхем платных услуг</t>
  </si>
  <si>
    <t>Доходы предприятий курортно-туристического комплекса - всего</t>
  </si>
  <si>
    <t>в том числе гостиниц и аналогичных средств размещения</t>
  </si>
  <si>
    <t>Количество отдыхающих - всего</t>
  </si>
  <si>
    <t>тыс. человек</t>
  </si>
  <si>
    <t>Количество мест в организациях отдыха - всего</t>
  </si>
  <si>
    <t xml:space="preserve">единиц </t>
  </si>
  <si>
    <t>Количество организаций - всего</t>
  </si>
  <si>
    <t>8. Санаторно-курортный комплекс</t>
  </si>
  <si>
    <t>Численность работников субъектов малого предпринимательства</t>
  </si>
  <si>
    <t>человек</t>
  </si>
  <si>
    <t>Оборот субъектов малого предпринимательства - всего</t>
  </si>
  <si>
    <t>Число субъектов малого предпринимательства - всего</t>
  </si>
  <si>
    <t>Число субъектов среднего предпринимательства - всего</t>
  </si>
  <si>
    <t>Численность работников субъектов среднего предпринимательства</t>
  </si>
  <si>
    <t>Оборот субъектов среднего предпринимательства - всего</t>
  </si>
  <si>
    <t>10. Инвестиции</t>
  </si>
  <si>
    <t>Инвестиции в основной капитал, втом числе:</t>
  </si>
  <si>
    <t>11. Финансовая деятельность организаций</t>
  </si>
  <si>
    <t>Прибыль прибыльных организаций, в том числе:</t>
  </si>
  <si>
    <t>Убытки, в том числе:</t>
  </si>
  <si>
    <t>Сальдированный результат, в том числе:</t>
  </si>
  <si>
    <t>12. Денежные доходы и расходы населения</t>
  </si>
  <si>
    <t>Расходы и сбережения населения</t>
  </si>
  <si>
    <t>Доля населения с денежными доходами ниже величины прожиточного минимума</t>
  </si>
  <si>
    <t>13. Фонд заработной платы, среднемесячная заработная плата и численность работников</t>
  </si>
  <si>
    <t>Фонд разаботной платы, в том числе:</t>
  </si>
  <si>
    <t>Численность работников, в том числе:</t>
  </si>
  <si>
    <t xml:space="preserve">Среднемесячная заработная плата, в том числе: </t>
  </si>
  <si>
    <t>14. Развитие социальной сферы</t>
  </si>
  <si>
    <t>амбулаторно-поликлиническими учреждениями</t>
  </si>
  <si>
    <t>посещений в смену на 10 тыс. жителей</t>
  </si>
  <si>
    <t>врачами на 10 тыс. населения</t>
  </si>
  <si>
    <t>средним медицинским персоналом на 10 тыс. населения</t>
  </si>
  <si>
    <t>Охват детей в возрасте 1-6 лет дошкольными образовательными  учреждениями</t>
  </si>
  <si>
    <t xml:space="preserve">Численность детей в дошкольных образовательных учреждениях </t>
  </si>
  <si>
    <t>Количество мест в детских дошкольных учреждениях</t>
  </si>
  <si>
    <t xml:space="preserve">мест  </t>
  </si>
  <si>
    <t>Численность обучающихся в учреждениях общего образования</t>
  </si>
  <si>
    <t>15. Основные фонды</t>
  </si>
  <si>
    <t>Наличие основных фондов по полной балансовой стоимости на начало года</t>
  </si>
  <si>
    <t>Поступление основных фондов за отчетный год</t>
  </si>
  <si>
    <t>Выбытие основных фондов за отчетный год</t>
  </si>
  <si>
    <t>16. Муниципальный сектор</t>
  </si>
  <si>
    <t>Количество организаций, зарегистрированных на территории муниципального образования,из них:</t>
  </si>
  <si>
    <t>количество организаций муниципальной формы собственности</t>
  </si>
  <si>
    <t>количество муниципальных унитарных предприятий</t>
  </si>
  <si>
    <t xml:space="preserve">Доходы, полученные от продажи имущества, находящегося в муниципальной собственности </t>
  </si>
  <si>
    <t xml:space="preserve">Доходы, полученные от сдачи в аренду имущества, находящегося в муниципальной собственности </t>
  </si>
  <si>
    <t xml:space="preserve">Прибыль (убыток) организаций муниципальной формы собственности по всем видам деятельности 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</si>
  <si>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 </t>
  </si>
  <si>
    <t>Оборот общественного питания предприятий и организаций муниципальной формы собственности</t>
  </si>
  <si>
    <t>Объем платных услуг населению организаций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</si>
  <si>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</si>
  <si>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Общая площадь муниципального жилищного фонда</t>
  </si>
  <si>
    <t>тыс.кв.м.</t>
  </si>
  <si>
    <t>9. Малое и среднее предпринимательство</t>
  </si>
  <si>
    <t>-44,7</t>
  </si>
  <si>
    <t>-49,7</t>
  </si>
  <si>
    <t>-49,3</t>
  </si>
  <si>
    <t>-48,8</t>
  </si>
  <si>
    <t>-48,6</t>
  </si>
  <si>
    <t>-47,8</t>
  </si>
  <si>
    <t>-3,1</t>
  </si>
  <si>
    <t>-7,1</t>
  </si>
  <si>
    <t>муниципального образования</t>
  </si>
  <si>
    <t>Темрюкский район</t>
  </si>
  <si>
    <t>УТВЕРЖДЕН</t>
  </si>
  <si>
    <t>распоряжением администрации</t>
  </si>
  <si>
    <t>от_____________№______________</t>
  </si>
  <si>
    <t>ПРИЛОЖЕНИЕ № 1</t>
  </si>
  <si>
    <t>Начальник управления экономики</t>
  </si>
  <si>
    <t>Е.А. Пожарская</t>
  </si>
  <si>
    <t xml:space="preserve">ПРОГНОЗ  </t>
  </si>
  <si>
    <t>социально-экономического развития  муниципального образования Темрюкский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</si>
</sst>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00_ ;\-#,##0.000\ "/>
    <numFmt numFmtId="168" formatCode="#,##0.0_ ;\-#,##0.0\ 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</font>
    <font>
      <sz val="10"/>
      <name val="Arial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3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20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3" fillId="0" borderId="0"/>
    <xf numFmtId="0" fontId="1" fillId="0" borderId="0"/>
    <xf numFmtId="0" fontId="1" fillId="0" borderId="0"/>
    <xf numFmtId="0" fontId="18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/>
    <xf numFmtId="164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6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4" fillId="0" borderId="1" xfId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1" applyNumberFormat="1" applyFont="1" applyFill="1" applyBorder="1" applyAlignment="1">
      <alignment horizontal="right" vertical="center" wrapText="1" shrinkToFit="1"/>
    </xf>
    <xf numFmtId="165" fontId="4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>
      <alignment horizontal="right" vertical="center" wrapText="1" shrinkToFi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/>
    <xf numFmtId="0" fontId="9" fillId="0" borderId="0" xfId="1" applyFont="1" applyAlignment="1">
      <alignment horizontal="center" vertical="center" wrapText="1"/>
    </xf>
    <xf numFmtId="167" fontId="4" fillId="0" borderId="1" xfId="1" applyNumberFormat="1" applyFont="1" applyFill="1" applyBorder="1" applyAlignment="1" applyProtection="1">
      <alignment horizontal="right" vertical="center" wrapText="1"/>
    </xf>
    <xf numFmtId="167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8" fontId="23" fillId="0" borderId="1" xfId="1" applyNumberFormat="1" applyFont="1" applyFill="1" applyBorder="1" applyAlignment="1" applyProtection="1">
      <alignment horizontal="right" vertical="center" wrapText="1"/>
    </xf>
    <xf numFmtId="168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Fill="1" applyBorder="1" applyAlignment="1" applyProtection="1">
      <alignment horizontal="centerContinuous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65" fontId="23" fillId="0" borderId="1" xfId="1" applyNumberFormat="1" applyFont="1" applyFill="1" applyBorder="1" applyAlignment="1" applyProtection="1">
      <alignment horizontal="right" vertical="center" wrapText="1"/>
    </xf>
    <xf numFmtId="165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23" fillId="0" borderId="1" xfId="1" applyNumberFormat="1" applyFont="1" applyFill="1" applyBorder="1" applyAlignment="1">
      <alignment horizontal="right" vertical="center" wrapText="1" shrinkToFit="1"/>
    </xf>
    <xf numFmtId="164" fontId="2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1" xfId="0" applyNumberFormat="1" applyFont="1" applyFill="1" applyBorder="1" applyAlignment="1">
      <alignment horizontal="right" vertical="center" wrapText="1" shrinkToFit="1"/>
    </xf>
    <xf numFmtId="166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1" xfId="0" applyNumberFormat="1" applyFont="1" applyFill="1" applyBorder="1"/>
    <xf numFmtId="164" fontId="23" fillId="0" borderId="1" xfId="0" applyNumberFormat="1" applyFont="1" applyFill="1" applyBorder="1" applyAlignment="1" applyProtection="1">
      <alignment horizontal="right" vertical="center" wrapText="1"/>
    </xf>
    <xf numFmtId="164" fontId="26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164" fontId="25" fillId="0" borderId="1" xfId="0" applyNumberFormat="1" applyFont="1" applyFill="1" applyBorder="1" applyAlignment="1">
      <alignment horizontal="right"/>
    </xf>
    <xf numFmtId="165" fontId="23" fillId="0" borderId="1" xfId="1" applyNumberFormat="1" applyFont="1" applyFill="1" applyBorder="1" applyAlignment="1">
      <alignment horizontal="right" vertical="center" wrapText="1"/>
    </xf>
    <xf numFmtId="4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1" xfId="1" applyFont="1" applyFill="1" applyBorder="1" applyAlignment="1" applyProtection="1">
      <alignment horizontal="right" vertical="center" wrapText="1"/>
    </xf>
    <xf numFmtId="2" fontId="23" fillId="0" borderId="1" xfId="1" applyNumberFormat="1" applyFont="1" applyFill="1" applyBorder="1" applyAlignment="1">
      <alignment horizontal="right" vertical="center" wrapText="1" shrinkToFit="1"/>
    </xf>
    <xf numFmtId="2" fontId="4" fillId="0" borderId="1" xfId="1" applyNumberFormat="1" applyFont="1" applyFill="1" applyBorder="1" applyAlignment="1">
      <alignment horizontal="right" vertical="center" wrapText="1" shrinkToFit="1"/>
    </xf>
    <xf numFmtId="164" fontId="23" fillId="0" borderId="1" xfId="1" applyNumberFormat="1" applyFont="1" applyFill="1" applyBorder="1" applyAlignment="1">
      <alignment horizontal="right" vertical="center" wrapText="1" shrinkToFit="1"/>
    </xf>
    <xf numFmtId="164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 shrinkToFit="1"/>
    </xf>
    <xf numFmtId="0" fontId="23" fillId="0" borderId="1" xfId="1" applyFont="1" applyFill="1" applyBorder="1" applyAlignment="1">
      <alignment horizontal="right" vertical="center" wrapText="1" shrinkToFit="1"/>
    </xf>
    <xf numFmtId="49" fontId="4" fillId="0" borderId="1" xfId="1" applyNumberFormat="1" applyFont="1" applyFill="1" applyBorder="1" applyAlignment="1">
      <alignment horizontal="right" vertical="center" wrapText="1" shrinkToFit="1"/>
    </xf>
    <xf numFmtId="49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1" applyNumberFormat="1" applyFont="1" applyFill="1" applyBorder="1" applyAlignment="1" applyProtection="1">
      <alignment vertical="center" wrapText="1"/>
      <protection locked="0"/>
    </xf>
    <xf numFmtId="164" fontId="25" fillId="3" borderId="1" xfId="1" applyNumberFormat="1" applyFont="1" applyFill="1" applyBorder="1" applyAlignment="1" applyProtection="1">
      <alignment horizontal="right" vertical="center" wrapText="1"/>
    </xf>
    <xf numFmtId="164" fontId="5" fillId="3" borderId="1" xfId="1" applyNumberFormat="1" applyFont="1" applyFill="1" applyBorder="1" applyAlignment="1" applyProtection="1">
      <alignment horizontal="right" vertical="center" wrapText="1"/>
    </xf>
    <xf numFmtId="164" fontId="5" fillId="0" borderId="1" xfId="1" applyNumberFormat="1" applyFont="1" applyFill="1" applyBorder="1" applyAlignment="1" applyProtection="1">
      <alignment vertical="center" wrapText="1"/>
    </xf>
    <xf numFmtId="49" fontId="26" fillId="0" borderId="1" xfId="0" applyNumberFormat="1" applyFont="1" applyFill="1" applyBorder="1" applyAlignment="1">
      <alignment horizontal="right" vertical="center" wrapText="1"/>
    </xf>
    <xf numFmtId="164" fontId="23" fillId="0" borderId="1" xfId="1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1" applyFont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 shrinkToFit="1"/>
    </xf>
    <xf numFmtId="0" fontId="5" fillId="0" borderId="1" xfId="1" applyFont="1" applyFill="1" applyBorder="1" applyAlignment="1" applyProtection="1">
      <alignment horizontal="left" vertical="center" wrapText="1" shrinkToFit="1"/>
    </xf>
    <xf numFmtId="0" fontId="22" fillId="0" borderId="1" xfId="1" applyFont="1" applyFill="1" applyBorder="1" applyAlignment="1" applyProtection="1">
      <alignment horizontal="right" vertical="center" wrapText="1" shrinkToFit="1"/>
    </xf>
    <xf numFmtId="0" fontId="24" fillId="0" borderId="1" xfId="1" applyFont="1" applyFill="1" applyBorder="1" applyAlignment="1" applyProtection="1">
      <alignment horizontal="right" vertical="center" wrapText="1" shrinkToFit="1"/>
    </xf>
    <xf numFmtId="0" fontId="4" fillId="0" borderId="1" xfId="1" applyFont="1" applyFill="1" applyBorder="1" applyAlignment="1" applyProtection="1">
      <alignment horizontal="left" vertical="center" wrapText="1" shrinkToFit="1"/>
    </xf>
    <xf numFmtId="0" fontId="24" fillId="0" borderId="1" xfId="1" applyFont="1" applyFill="1" applyBorder="1" applyAlignment="1">
      <alignment horizontal="right" vertical="center" wrapText="1" shrinkToFit="1"/>
    </xf>
    <xf numFmtId="0" fontId="4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wrapText="1" shrinkToFit="1"/>
    </xf>
    <xf numFmtId="0" fontId="27" fillId="0" borderId="1" xfId="1" applyFont="1" applyFill="1" applyBorder="1" applyAlignment="1" applyProtection="1">
      <alignment horizontal="right" vertical="center" wrapText="1" shrinkToFit="1"/>
    </xf>
    <xf numFmtId="0" fontId="4" fillId="2" borderId="1" xfId="1" applyFont="1" applyFill="1" applyBorder="1" applyAlignment="1" applyProtection="1">
      <alignment horizontal="left" vertical="center" wrapText="1" shrinkToFit="1"/>
    </xf>
    <xf numFmtId="0" fontId="4" fillId="2" borderId="1" xfId="1" applyFont="1" applyFill="1" applyBorder="1" applyAlignment="1">
      <alignment horizontal="left" vertical="center" wrapText="1" shrinkToFit="1"/>
    </xf>
    <xf numFmtId="0" fontId="24" fillId="2" borderId="1" xfId="1" applyFont="1" applyFill="1" applyBorder="1" applyAlignment="1">
      <alignment horizontal="right" vertical="center" wrapText="1" shrinkToFit="1"/>
    </xf>
    <xf numFmtId="0" fontId="3" fillId="0" borderId="1" xfId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8" fillId="0" borderId="0" xfId="1" applyFont="1" applyAlignment="1">
      <alignment horizontal="center" vertical="center" wrapText="1"/>
    </xf>
  </cellXfs>
  <cellStyles count="375">
    <cellStyle name="Excel Built-in Excel Built-in Excel Built-in Excel Built-in Excel Built-in Excel Built-in TableStyleLight1" xfId="4"/>
    <cellStyle name="Excel Built-in Excel Built-in Excel Built-in Excel Built-in Excel Built-in Обычный 2" xfId="5"/>
    <cellStyle name="Excel Built-in Normal" xfId="6"/>
    <cellStyle name="TableStyleLight1" xfId="7"/>
    <cellStyle name="Обычный" xfId="0" builtinId="0"/>
    <cellStyle name="Обычный 10" xfId="8"/>
    <cellStyle name="Обычный 11" xfId="9"/>
    <cellStyle name="Обычный 11 2" xfId="10"/>
    <cellStyle name="Обычный 11 2 2" xfId="11"/>
    <cellStyle name="Обычный 11 2 3" xfId="12"/>
    <cellStyle name="Обычный 11 2 4" xfId="13"/>
    <cellStyle name="Обычный 11 3" xfId="14"/>
    <cellStyle name="Обычный 11 3 2" xfId="15"/>
    <cellStyle name="Обычный 11 3 3" xfId="16"/>
    <cellStyle name="Обычный 11 3 4" xfId="17"/>
    <cellStyle name="Обычный 11 4" xfId="18"/>
    <cellStyle name="Обычный 11 5" xfId="19"/>
    <cellStyle name="Обычный 11 6" xfId="20"/>
    <cellStyle name="Обычный 12" xfId="21"/>
    <cellStyle name="Обычный 12 2" xfId="22"/>
    <cellStyle name="Обычный 12 2 2" xfId="23"/>
    <cellStyle name="Обычный 12 2 3" xfId="24"/>
    <cellStyle name="Обычный 12 2 4" xfId="25"/>
    <cellStyle name="Обычный 12 3" xfId="26"/>
    <cellStyle name="Обычный 12 3 2" xfId="27"/>
    <cellStyle name="Обычный 12 3 3" xfId="28"/>
    <cellStyle name="Обычный 12 3 4" xfId="29"/>
    <cellStyle name="Обычный 12 4" xfId="30"/>
    <cellStyle name="Обычный 12 5" xfId="31"/>
    <cellStyle name="Обычный 12 6" xfId="32"/>
    <cellStyle name="Обычный 13" xfId="33"/>
    <cellStyle name="Обычный 13 2" xfId="34"/>
    <cellStyle name="Обычный 13 2 2" xfId="35"/>
    <cellStyle name="Обычный 13 2 3" xfId="36"/>
    <cellStyle name="Обычный 13 2 4" xfId="37"/>
    <cellStyle name="Обычный 13 3" xfId="38"/>
    <cellStyle name="Обычный 13 3 2" xfId="39"/>
    <cellStyle name="Обычный 13 3 3" xfId="40"/>
    <cellStyle name="Обычный 13 3 4" xfId="41"/>
    <cellStyle name="Обычный 13 4" xfId="42"/>
    <cellStyle name="Обычный 13 4 2" xfId="43"/>
    <cellStyle name="Обычный 13 4 3" xfId="44"/>
    <cellStyle name="Обычный 13 4 4" xfId="45"/>
    <cellStyle name="Обычный 13 5" xfId="46"/>
    <cellStyle name="Обычный 13 6" xfId="47"/>
    <cellStyle name="Обычный 13 7" xfId="48"/>
    <cellStyle name="Обычный 14" xfId="49"/>
    <cellStyle name="Обычный 14 2" xfId="50"/>
    <cellStyle name="Обычный 14 3" xfId="51"/>
    <cellStyle name="Обычный 14 4" xfId="52"/>
    <cellStyle name="Обычный 15" xfId="53"/>
    <cellStyle name="Обычный 15 2" xfId="54"/>
    <cellStyle name="Обычный 15 3" xfId="55"/>
    <cellStyle name="Обычный 15 4" xfId="56"/>
    <cellStyle name="Обычный 16" xfId="57"/>
    <cellStyle name="Обычный 17" xfId="58"/>
    <cellStyle name="Обычный 17 2" xfId="59"/>
    <cellStyle name="Обычный 2" xfId="1"/>
    <cellStyle name="Обычный 2 2" xfId="3"/>
    <cellStyle name="Обычный 2 2 2" xfId="61"/>
    <cellStyle name="Обычный 2 2 2 10" xfId="62"/>
    <cellStyle name="Обычный 2 2 2 2" xfId="63"/>
    <cellStyle name="Обычный 2 2 2 2 2" xfId="64"/>
    <cellStyle name="Обычный 2 2 2 2 2 2" xfId="65"/>
    <cellStyle name="Обычный 2 2 2 2 2 3" xfId="66"/>
    <cellStyle name="Обычный 2 2 2 2 2 4" xfId="67"/>
    <cellStyle name="Обычный 2 2 2 2 3" xfId="68"/>
    <cellStyle name="Обычный 2 2 2 2 3 2" xfId="69"/>
    <cellStyle name="Обычный 2 2 2 2 3 3" xfId="70"/>
    <cellStyle name="Обычный 2 2 2 2 3 4" xfId="71"/>
    <cellStyle name="Обычный 2 2 2 2 4" xfId="72"/>
    <cellStyle name="Обычный 2 2 2 2 5" xfId="73"/>
    <cellStyle name="Обычный 2 2 2 2 6" xfId="74"/>
    <cellStyle name="Обычный 2 2 2 3" xfId="75"/>
    <cellStyle name="Обычный 2 2 2 3 2" xfId="76"/>
    <cellStyle name="Обычный 2 2 2 3 2 2" xfId="77"/>
    <cellStyle name="Обычный 2 2 2 3 2 3" xfId="78"/>
    <cellStyle name="Обычный 2 2 2 3 2 4" xfId="79"/>
    <cellStyle name="Обычный 2 2 2 3 3" xfId="80"/>
    <cellStyle name="Обычный 2 2 2 3 3 2" xfId="81"/>
    <cellStyle name="Обычный 2 2 2 3 3 3" xfId="82"/>
    <cellStyle name="Обычный 2 2 2 3 3 4" xfId="83"/>
    <cellStyle name="Обычный 2 2 2 3 4" xfId="84"/>
    <cellStyle name="Обычный 2 2 2 3 5" xfId="85"/>
    <cellStyle name="Обычный 2 2 2 3 6" xfId="86"/>
    <cellStyle name="Обычный 2 2 2 4" xfId="87"/>
    <cellStyle name="Обычный 2 2 2 4 2" xfId="88"/>
    <cellStyle name="Обычный 2 2 2 4 2 2" xfId="89"/>
    <cellStyle name="Обычный 2 2 2 4 2 3" xfId="90"/>
    <cellStyle name="Обычный 2 2 2 4 2 4" xfId="91"/>
    <cellStyle name="Обычный 2 2 2 4 3" xfId="92"/>
    <cellStyle name="Обычный 2 2 2 4 3 2" xfId="93"/>
    <cellStyle name="Обычный 2 2 2 4 3 3" xfId="94"/>
    <cellStyle name="Обычный 2 2 2 4 3 4" xfId="95"/>
    <cellStyle name="Обычный 2 2 2 4 4" xfId="96"/>
    <cellStyle name="Обычный 2 2 2 4 5" xfId="97"/>
    <cellStyle name="Обычный 2 2 2 4 6" xfId="98"/>
    <cellStyle name="Обычный 2 2 2 5" xfId="99"/>
    <cellStyle name="Обычный 2 2 2 5 2" xfId="100"/>
    <cellStyle name="Обычный 2 2 2 5 3" xfId="101"/>
    <cellStyle name="Обычный 2 2 2 5 4" xfId="102"/>
    <cellStyle name="Обычный 2 2 2 6" xfId="103"/>
    <cellStyle name="Обычный 2 2 2 6 2" xfId="104"/>
    <cellStyle name="Обычный 2 2 2 6 3" xfId="105"/>
    <cellStyle name="Обычный 2 2 2 6 4" xfId="106"/>
    <cellStyle name="Обычный 2 2 2 7" xfId="107"/>
    <cellStyle name="Обычный 2 2 2 7 2" xfId="108"/>
    <cellStyle name="Обычный 2 2 2 7 2 2" xfId="109"/>
    <cellStyle name="Обычный 2 2 2 7 3" xfId="110"/>
    <cellStyle name="Обычный 2 2 2 7 4" xfId="111"/>
    <cellStyle name="Обычный 2 2 2 8" xfId="112"/>
    <cellStyle name="Обычный 2 2 2 9" xfId="113"/>
    <cellStyle name="Обычный 2 2 3" xfId="114"/>
    <cellStyle name="Обычный 2 2 4" xfId="334"/>
    <cellStyle name="Обычный 2 2 5" xfId="60"/>
    <cellStyle name="Обычный 2 3" xfId="115"/>
    <cellStyle name="Обычный 2 3 2" xfId="116"/>
    <cellStyle name="Обычный 2 3 2 2" xfId="117"/>
    <cellStyle name="Обычный 2 3 2 2 2" xfId="118"/>
    <cellStyle name="Обычный 2 3 2 2 3" xfId="119"/>
    <cellStyle name="Обычный 2 3 2 2 4" xfId="120"/>
    <cellStyle name="Обычный 2 3 2 3" xfId="121"/>
    <cellStyle name="Обычный 2 3 2 3 2" xfId="122"/>
    <cellStyle name="Обычный 2 3 2 3 3" xfId="123"/>
    <cellStyle name="Обычный 2 3 2 3 4" xfId="124"/>
    <cellStyle name="Обычный 2 3 2 4" xfId="125"/>
    <cellStyle name="Обычный 2 3 2 5" xfId="126"/>
    <cellStyle name="Обычный 2 3 2 6" xfId="127"/>
    <cellStyle name="Обычный 2 3 3" xfId="128"/>
    <cellStyle name="Обычный 2 3 3 2" xfId="129"/>
    <cellStyle name="Обычный 2 3 3 2 2" xfId="130"/>
    <cellStyle name="Обычный 2 3 3 2 3" xfId="131"/>
    <cellStyle name="Обычный 2 3 3 2 4" xfId="132"/>
    <cellStyle name="Обычный 2 3 3 3" xfId="133"/>
    <cellStyle name="Обычный 2 3 3 3 2" xfId="134"/>
    <cellStyle name="Обычный 2 3 3 3 3" xfId="135"/>
    <cellStyle name="Обычный 2 3 3 3 4" xfId="136"/>
    <cellStyle name="Обычный 2 3 3 4" xfId="137"/>
    <cellStyle name="Обычный 2 3 3 5" xfId="138"/>
    <cellStyle name="Обычный 2 3 3 6" xfId="139"/>
    <cellStyle name="Обычный 2 3 4" xfId="140"/>
    <cellStyle name="Обычный 2 3 4 2" xfId="141"/>
    <cellStyle name="Обычный 2 3 4 2 2" xfId="142"/>
    <cellStyle name="Обычный 2 3 4 2 3" xfId="143"/>
    <cellStyle name="Обычный 2 3 4 2 4" xfId="144"/>
    <cellStyle name="Обычный 2 3 4 3" xfId="145"/>
    <cellStyle name="Обычный 2 3 4 3 2" xfId="146"/>
    <cellStyle name="Обычный 2 3 4 3 3" xfId="147"/>
    <cellStyle name="Обычный 2 3 4 3 4" xfId="148"/>
    <cellStyle name="Обычный 2 3 4 4" xfId="149"/>
    <cellStyle name="Обычный 2 3 4 5" xfId="150"/>
    <cellStyle name="Обычный 2 3 4 6" xfId="151"/>
    <cellStyle name="Обычный 2 3 5" xfId="152"/>
    <cellStyle name="Обычный 2 3 5 2" xfId="153"/>
    <cellStyle name="Обычный 2 3 5 3" xfId="154"/>
    <cellStyle name="Обычный 2 3 5 4" xfId="155"/>
    <cellStyle name="Обычный 2 3 6" xfId="156"/>
    <cellStyle name="Обычный 2 3 6 2" xfId="157"/>
    <cellStyle name="Обычный 2 3 6 3" xfId="158"/>
    <cellStyle name="Обычный 2 3 6 4" xfId="159"/>
    <cellStyle name="Обычный 2 3 7" xfId="160"/>
    <cellStyle name="Обычный 2 3 8" xfId="161"/>
    <cellStyle name="Обычный 2 3 9" xfId="162"/>
    <cellStyle name="Обычный 2 4" xfId="163"/>
    <cellStyle name="Обычный 3" xfId="164"/>
    <cellStyle name="Обычный 3 2" xfId="165"/>
    <cellStyle name="Обычный 3 3" xfId="166"/>
    <cellStyle name="Обычный 3 3 2" xfId="167"/>
    <cellStyle name="Обычный 3 3 2 2" xfId="168"/>
    <cellStyle name="Обычный 3 3 2 3" xfId="169"/>
    <cellStyle name="Обычный 3 3 2 4" xfId="170"/>
    <cellStyle name="Обычный 3 3 3" xfId="171"/>
    <cellStyle name="Обычный 3 3 3 2" xfId="172"/>
    <cellStyle name="Обычный 3 3 3 3" xfId="173"/>
    <cellStyle name="Обычный 3 3 3 4" xfId="174"/>
    <cellStyle name="Обычный 3 3 4" xfId="175"/>
    <cellStyle name="Обычный 3 3 4 2" xfId="176"/>
    <cellStyle name="Обычный 3 3 4 3" xfId="177"/>
    <cellStyle name="Обычный 3 3 4 4" xfId="178"/>
    <cellStyle name="Обычный 3 3 5" xfId="179"/>
    <cellStyle name="Обычный 3 3 6" xfId="180"/>
    <cellStyle name="Обычный 3 3 7" xfId="181"/>
    <cellStyle name="Обычный 3 4" xfId="182"/>
    <cellStyle name="Обычный 3 4 2" xfId="183"/>
    <cellStyle name="Обычный 3 4 2 2" xfId="184"/>
    <cellStyle name="Обычный 3 4 2 3" xfId="185"/>
    <cellStyle name="Обычный 3 4 2 4" xfId="186"/>
    <cellStyle name="Обычный 3 4 3" xfId="187"/>
    <cellStyle name="Обычный 3 4 3 2" xfId="188"/>
    <cellStyle name="Обычный 3 4 3 3" xfId="189"/>
    <cellStyle name="Обычный 3 4 3 4" xfId="190"/>
    <cellStyle name="Обычный 3 4 4" xfId="191"/>
    <cellStyle name="Обычный 3 4 5" xfId="192"/>
    <cellStyle name="Обычный 3 4 6" xfId="193"/>
    <cellStyle name="Обычный 3 5" xfId="194"/>
    <cellStyle name="Обычный 3 5 2" xfId="195"/>
    <cellStyle name="Обычный 3 5 2 2" xfId="196"/>
    <cellStyle name="Обычный 3 5 2 3" xfId="197"/>
    <cellStyle name="Обычный 3 5 2 4" xfId="198"/>
    <cellStyle name="Обычный 3 5 3" xfId="199"/>
    <cellStyle name="Обычный 3 5 3 2" xfId="200"/>
    <cellStyle name="Обычный 3 5 3 3" xfId="201"/>
    <cellStyle name="Обычный 3 5 3 4" xfId="202"/>
    <cellStyle name="Обычный 3 5 4" xfId="203"/>
    <cellStyle name="Обычный 3 5 5" xfId="204"/>
    <cellStyle name="Обычный 3 5 6" xfId="205"/>
    <cellStyle name="Обычный 3 6" xfId="206"/>
    <cellStyle name="Обычный 3 6 2" xfId="207"/>
    <cellStyle name="Обычный 3 6 2 2" xfId="208"/>
    <cellStyle name="Обычный 3 6 2 3" xfId="209"/>
    <cellStyle name="Обычный 3 6 2 4" xfId="210"/>
    <cellStyle name="Обычный 3 6 3" xfId="211"/>
    <cellStyle name="Обычный 3 6 3 2" xfId="212"/>
    <cellStyle name="Обычный 3 6 3 3" xfId="213"/>
    <cellStyle name="Обычный 3 6 3 4" xfId="214"/>
    <cellStyle name="Обычный 3 6 4" xfId="215"/>
    <cellStyle name="Обычный 3 6 5" xfId="216"/>
    <cellStyle name="Обычный 3 6 6" xfId="217"/>
    <cellStyle name="Обычный 3 7" xfId="218"/>
    <cellStyle name="Обычный 4" xfId="2"/>
    <cellStyle name="Обычный 4 2" xfId="220"/>
    <cellStyle name="Обычный 4 3" xfId="335"/>
    <cellStyle name="Обычный 4 4" xfId="219"/>
    <cellStyle name="Обычный 5" xfId="221"/>
    <cellStyle name="Обычный 6" xfId="222"/>
    <cellStyle name="Обычный 7" xfId="223"/>
    <cellStyle name="Обычный 7 2" xfId="224"/>
    <cellStyle name="Обычный 7 3" xfId="225"/>
    <cellStyle name="Обычный 7 3 2" xfId="226"/>
    <cellStyle name="Обычный 7 3 3" xfId="227"/>
    <cellStyle name="Обычный 7 3 4" xfId="228"/>
    <cellStyle name="Обычный 7 4" xfId="229"/>
    <cellStyle name="Обычный 7 4 2" xfId="230"/>
    <cellStyle name="Обычный 7 4 3" xfId="231"/>
    <cellStyle name="Обычный 7 4 4" xfId="232"/>
    <cellStyle name="Обычный 7 5" xfId="233"/>
    <cellStyle name="Обычный 7 6" xfId="234"/>
    <cellStyle name="Обычный 7 7" xfId="235"/>
    <cellStyle name="Обычный 8" xfId="236"/>
    <cellStyle name="Обычный 9" xfId="237"/>
    <cellStyle name="Обычный 9 2" xfId="238"/>
    <cellStyle name="Обычный 9 2 2" xfId="239"/>
    <cellStyle name="Обычный 9 2 2 2" xfId="240"/>
    <cellStyle name="Обычный 9 2 2 3" xfId="241"/>
    <cellStyle name="Обычный 9 2 2 4" xfId="242"/>
    <cellStyle name="Обычный 9 2 3" xfId="243"/>
    <cellStyle name="Обычный 9 2 3 2" xfId="244"/>
    <cellStyle name="Обычный 9 2 3 3" xfId="245"/>
    <cellStyle name="Обычный 9 2 3 4" xfId="246"/>
    <cellStyle name="Обычный 9 2 4" xfId="247"/>
    <cellStyle name="Обычный 9 2 5" xfId="248"/>
    <cellStyle name="Обычный 9 2 6" xfId="249"/>
    <cellStyle name="Обычный 9 3" xfId="250"/>
    <cellStyle name="Обычный 9 3 2" xfId="251"/>
    <cellStyle name="Обычный 9 3 2 2" xfId="252"/>
    <cellStyle name="Обычный 9 3 2 3" xfId="253"/>
    <cellStyle name="Обычный 9 3 2 4" xfId="254"/>
    <cellStyle name="Обычный 9 3 3" xfId="255"/>
    <cellStyle name="Обычный 9 3 3 2" xfId="256"/>
    <cellStyle name="Обычный 9 3 3 3" xfId="257"/>
    <cellStyle name="Обычный 9 3 3 4" xfId="258"/>
    <cellStyle name="Обычный 9 3 4" xfId="259"/>
    <cellStyle name="Обычный 9 3 5" xfId="260"/>
    <cellStyle name="Обычный 9 3 6" xfId="261"/>
    <cellStyle name="Обычный 9 4" xfId="262"/>
    <cellStyle name="Обычный 9 4 2" xfId="263"/>
    <cellStyle name="Обычный 9 4 2 2" xfId="264"/>
    <cellStyle name="Обычный 9 4 2 3" xfId="265"/>
    <cellStyle name="Обычный 9 4 2 4" xfId="266"/>
    <cellStyle name="Обычный 9 4 3" xfId="267"/>
    <cellStyle name="Обычный 9 4 3 2" xfId="268"/>
    <cellStyle name="Обычный 9 4 3 3" xfId="269"/>
    <cellStyle name="Обычный 9 4 3 4" xfId="270"/>
    <cellStyle name="Обычный 9 4 4" xfId="271"/>
    <cellStyle name="Обычный 9 4 5" xfId="272"/>
    <cellStyle name="Обычный 9 4 6" xfId="273"/>
    <cellStyle name="Обычный 9 5" xfId="274"/>
    <cellStyle name="Обычный 9 5 2" xfId="275"/>
    <cellStyle name="Обычный 9 5 3" xfId="276"/>
    <cellStyle name="Обычный 9 5 4" xfId="277"/>
    <cellStyle name="Обычный 9 6" xfId="278"/>
    <cellStyle name="Обычный 9 6 2" xfId="279"/>
    <cellStyle name="Обычный 9 6 3" xfId="280"/>
    <cellStyle name="Обычный 9 6 4" xfId="281"/>
    <cellStyle name="Обычный 9 7" xfId="282"/>
    <cellStyle name="Обычный 9 8" xfId="283"/>
    <cellStyle name="Обычный 9 9" xfId="284"/>
    <cellStyle name="Процентный 2" xfId="285"/>
    <cellStyle name="Процентный 3" xfId="286"/>
    <cellStyle name="Финансовый 2" xfId="287"/>
    <cellStyle name="Финансовый 2 10" xfId="288"/>
    <cellStyle name="Финансовый 2 10 2" xfId="336"/>
    <cellStyle name="Финансовый 2 11" xfId="289"/>
    <cellStyle name="Финансовый 2 11 2" xfId="337"/>
    <cellStyle name="Финансовый 2 2" xfId="290"/>
    <cellStyle name="Финансовый 2 3" xfId="291"/>
    <cellStyle name="Финансовый 2 4" xfId="292"/>
    <cellStyle name="Финансовый 2 5" xfId="293"/>
    <cellStyle name="Финансовый 2 5 2" xfId="294"/>
    <cellStyle name="Финансовый 2 5 2 2" xfId="295"/>
    <cellStyle name="Финансовый 2 5 2 2 2" xfId="340"/>
    <cellStyle name="Финансовый 2 5 2 3" xfId="296"/>
    <cellStyle name="Финансовый 2 5 2 3 2" xfId="341"/>
    <cellStyle name="Финансовый 2 5 2 4" xfId="297"/>
    <cellStyle name="Финансовый 2 5 2 4 2" xfId="342"/>
    <cellStyle name="Финансовый 2 5 2 5" xfId="339"/>
    <cellStyle name="Финансовый 2 5 3" xfId="298"/>
    <cellStyle name="Финансовый 2 5 3 2" xfId="299"/>
    <cellStyle name="Финансовый 2 5 3 2 2" xfId="344"/>
    <cellStyle name="Финансовый 2 5 3 3" xfId="300"/>
    <cellStyle name="Финансовый 2 5 3 3 2" xfId="345"/>
    <cellStyle name="Финансовый 2 5 3 4" xfId="301"/>
    <cellStyle name="Финансовый 2 5 3 4 2" xfId="346"/>
    <cellStyle name="Финансовый 2 5 3 5" xfId="343"/>
    <cellStyle name="Финансовый 2 5 4" xfId="302"/>
    <cellStyle name="Финансовый 2 5 4 2" xfId="347"/>
    <cellStyle name="Финансовый 2 5 5" xfId="303"/>
    <cellStyle name="Финансовый 2 5 5 2" xfId="348"/>
    <cellStyle name="Финансовый 2 5 6" xfId="304"/>
    <cellStyle name="Финансовый 2 5 6 2" xfId="349"/>
    <cellStyle name="Финансовый 2 5 7" xfId="338"/>
    <cellStyle name="Финансовый 2 6" xfId="305"/>
    <cellStyle name="Финансовый 2 6 2" xfId="306"/>
    <cellStyle name="Финансовый 2 6 2 2" xfId="307"/>
    <cellStyle name="Финансовый 2 6 2 2 2" xfId="352"/>
    <cellStyle name="Финансовый 2 6 2 3" xfId="308"/>
    <cellStyle name="Финансовый 2 6 2 3 2" xfId="353"/>
    <cellStyle name="Финансовый 2 6 2 4" xfId="309"/>
    <cellStyle name="Финансовый 2 6 2 4 2" xfId="354"/>
    <cellStyle name="Финансовый 2 6 2 5" xfId="351"/>
    <cellStyle name="Финансовый 2 6 3" xfId="310"/>
    <cellStyle name="Финансовый 2 6 3 2" xfId="311"/>
    <cellStyle name="Финансовый 2 6 3 2 2" xfId="356"/>
    <cellStyle name="Финансовый 2 6 3 3" xfId="312"/>
    <cellStyle name="Финансовый 2 6 3 3 2" xfId="357"/>
    <cellStyle name="Финансовый 2 6 3 4" xfId="313"/>
    <cellStyle name="Финансовый 2 6 3 4 2" xfId="358"/>
    <cellStyle name="Финансовый 2 6 3 5" xfId="355"/>
    <cellStyle name="Финансовый 2 6 4" xfId="314"/>
    <cellStyle name="Финансовый 2 6 4 2" xfId="359"/>
    <cellStyle name="Финансовый 2 6 5" xfId="315"/>
    <cellStyle name="Финансовый 2 6 5 2" xfId="360"/>
    <cellStyle name="Финансовый 2 6 6" xfId="316"/>
    <cellStyle name="Финансовый 2 6 6 2" xfId="361"/>
    <cellStyle name="Финансовый 2 6 7" xfId="350"/>
    <cellStyle name="Финансовый 2 7" xfId="317"/>
    <cellStyle name="Финансовый 2 7 2" xfId="318"/>
    <cellStyle name="Финансовый 2 7 2 2" xfId="319"/>
    <cellStyle name="Финансовый 2 7 2 2 2" xfId="364"/>
    <cellStyle name="Финансовый 2 7 2 3" xfId="320"/>
    <cellStyle name="Финансовый 2 7 2 3 2" xfId="365"/>
    <cellStyle name="Финансовый 2 7 2 4" xfId="321"/>
    <cellStyle name="Финансовый 2 7 2 4 2" xfId="366"/>
    <cellStyle name="Финансовый 2 7 2 5" xfId="363"/>
    <cellStyle name="Финансовый 2 7 3" xfId="322"/>
    <cellStyle name="Финансовый 2 7 3 2" xfId="323"/>
    <cellStyle name="Финансовый 2 7 3 2 2" xfId="368"/>
    <cellStyle name="Финансовый 2 7 3 3" xfId="324"/>
    <cellStyle name="Финансовый 2 7 3 3 2" xfId="369"/>
    <cellStyle name="Финансовый 2 7 3 4" xfId="325"/>
    <cellStyle name="Финансовый 2 7 3 4 2" xfId="370"/>
    <cellStyle name="Финансовый 2 7 3 5" xfId="367"/>
    <cellStyle name="Финансовый 2 7 4" xfId="326"/>
    <cellStyle name="Финансовый 2 7 4 2" xfId="371"/>
    <cellStyle name="Финансовый 2 7 5" xfId="327"/>
    <cellStyle name="Финансовый 2 7 5 2" xfId="372"/>
    <cellStyle name="Финансовый 2 7 6" xfId="328"/>
    <cellStyle name="Финансовый 2 7 6 2" xfId="373"/>
    <cellStyle name="Финансовый 2 7 7" xfId="362"/>
    <cellStyle name="Финансовый 2 8" xfId="329"/>
    <cellStyle name="Финансовый 2 9" xfId="330"/>
    <cellStyle name="Финансовый 2 9 2" xfId="374"/>
    <cellStyle name="Финансовый 3" xfId="331"/>
    <cellStyle name="Финансовый 3 2" xfId="332"/>
    <cellStyle name="Финансовый 4" xfId="3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abSelected="1" zoomScaleNormal="100" workbookViewId="0">
      <selection activeCell="E6" sqref="E6:H6"/>
    </sheetView>
  </sheetViews>
  <sheetFormatPr defaultColWidth="44.140625" defaultRowHeight="15.75" x14ac:dyDescent="0.25"/>
  <cols>
    <col min="1" max="1" width="38.7109375" style="1" customWidth="1"/>
    <col min="2" max="2" width="12.7109375" style="1" customWidth="1"/>
    <col min="3" max="3" width="11.28515625" style="1" customWidth="1"/>
    <col min="4" max="5" width="12" style="1" customWidth="1"/>
    <col min="6" max="6" width="12.28515625" style="1" customWidth="1"/>
    <col min="7" max="7" width="12.140625" style="1" customWidth="1"/>
    <col min="8" max="8" width="12.42578125" style="1" customWidth="1"/>
    <col min="9" max="16384" width="44.140625" style="1"/>
  </cols>
  <sheetData>
    <row r="1" spans="1:8" ht="18.75" x14ac:dyDescent="0.3">
      <c r="E1" s="82" t="s">
        <v>116</v>
      </c>
      <c r="F1" s="79"/>
      <c r="G1" s="79"/>
      <c r="H1" s="79"/>
    </row>
    <row r="2" spans="1:8" ht="18.75" x14ac:dyDescent="0.3">
      <c r="E2" s="62"/>
      <c r="F2" s="63"/>
      <c r="G2" s="63"/>
      <c r="H2" s="63"/>
    </row>
    <row r="3" spans="1:8" ht="18.75" x14ac:dyDescent="0.3">
      <c r="E3" s="82" t="s">
        <v>113</v>
      </c>
      <c r="F3" s="79"/>
      <c r="G3" s="79"/>
      <c r="H3" s="79"/>
    </row>
    <row r="4" spans="1:8" ht="18.75" x14ac:dyDescent="0.3">
      <c r="E4" s="82" t="s">
        <v>114</v>
      </c>
      <c r="F4" s="79"/>
      <c r="G4" s="79"/>
      <c r="H4" s="79"/>
    </row>
    <row r="5" spans="1:8" ht="18.75" x14ac:dyDescent="0.3">
      <c r="E5" s="82" t="s">
        <v>111</v>
      </c>
      <c r="F5" s="79"/>
      <c r="G5" s="79"/>
      <c r="H5" s="79"/>
    </row>
    <row r="6" spans="1:8" ht="18.75" x14ac:dyDescent="0.3">
      <c r="E6" s="82" t="s">
        <v>112</v>
      </c>
      <c r="F6" s="79"/>
      <c r="G6" s="79"/>
      <c r="H6" s="79"/>
    </row>
    <row r="7" spans="1:8" ht="18.75" x14ac:dyDescent="0.3">
      <c r="E7" s="82" t="s">
        <v>115</v>
      </c>
      <c r="F7" s="79"/>
      <c r="G7" s="79"/>
      <c r="H7" s="79"/>
    </row>
    <row r="10" spans="1:8" ht="18.75" x14ac:dyDescent="0.3">
      <c r="A10" s="78" t="s">
        <v>119</v>
      </c>
      <c r="B10" s="79"/>
      <c r="C10" s="79"/>
      <c r="D10" s="79"/>
      <c r="E10" s="79"/>
      <c r="F10" s="79"/>
      <c r="G10" s="79"/>
      <c r="H10" s="79"/>
    </row>
    <row r="11" spans="1:8" ht="18.75" x14ac:dyDescent="0.25">
      <c r="A11" s="83" t="s">
        <v>120</v>
      </c>
      <c r="B11" s="83"/>
      <c r="C11" s="83"/>
      <c r="D11" s="83"/>
      <c r="E11" s="83"/>
      <c r="F11" s="83"/>
      <c r="G11" s="83"/>
      <c r="H11" s="83"/>
    </row>
    <row r="12" spans="1:8" ht="18.75" x14ac:dyDescent="0.25">
      <c r="A12" s="83" t="s">
        <v>23</v>
      </c>
      <c r="B12" s="83"/>
      <c r="C12" s="83"/>
      <c r="D12" s="83"/>
      <c r="E12" s="83"/>
      <c r="F12" s="83"/>
      <c r="G12" s="83"/>
      <c r="H12" s="83"/>
    </row>
    <row r="13" spans="1:8" ht="18.75" x14ac:dyDescent="0.25">
      <c r="A13" s="64"/>
      <c r="B13" s="64"/>
      <c r="C13" s="64"/>
      <c r="D13" s="64"/>
      <c r="E13" s="64"/>
      <c r="F13" s="64"/>
      <c r="G13" s="64"/>
      <c r="H13" s="64"/>
    </row>
    <row r="14" spans="1:8" x14ac:dyDescent="0.25">
      <c r="A14" s="19"/>
      <c r="B14" s="19"/>
      <c r="C14" s="19"/>
      <c r="D14" s="19"/>
      <c r="E14" s="19"/>
      <c r="F14" s="19"/>
      <c r="G14" s="19"/>
      <c r="H14" s="19"/>
    </row>
    <row r="15" spans="1:8" x14ac:dyDescent="0.25">
      <c r="A15" s="77" t="s">
        <v>0</v>
      </c>
      <c r="B15" s="77" t="s">
        <v>1</v>
      </c>
      <c r="C15" s="25" t="s">
        <v>2</v>
      </c>
      <c r="D15" s="24" t="s">
        <v>2</v>
      </c>
      <c r="E15" s="24" t="s">
        <v>3</v>
      </c>
      <c r="F15" s="24" t="s">
        <v>4</v>
      </c>
      <c r="G15" s="24"/>
      <c r="H15" s="24"/>
    </row>
    <row r="16" spans="1:8" x14ac:dyDescent="0.25">
      <c r="A16" s="77"/>
      <c r="B16" s="77"/>
      <c r="C16" s="77">
        <v>2014</v>
      </c>
      <c r="D16" s="77">
        <v>2015</v>
      </c>
      <c r="E16" s="77">
        <v>2016</v>
      </c>
      <c r="F16" s="77">
        <v>2017</v>
      </c>
      <c r="G16" s="77">
        <v>2018</v>
      </c>
      <c r="H16" s="77">
        <v>2019</v>
      </c>
    </row>
    <row r="17" spans="1:8" x14ac:dyDescent="0.25">
      <c r="A17" s="77"/>
      <c r="B17" s="77"/>
      <c r="C17" s="77"/>
      <c r="D17" s="77"/>
      <c r="E17" s="77"/>
      <c r="F17" s="77"/>
      <c r="G17" s="77"/>
      <c r="H17" s="77"/>
    </row>
    <row r="18" spans="1:8" x14ac:dyDescent="0.25">
      <c r="A18" s="65" t="s">
        <v>5</v>
      </c>
      <c r="B18" s="4"/>
      <c r="C18" s="2"/>
      <c r="D18" s="3"/>
      <c r="E18" s="3"/>
      <c r="F18" s="3"/>
      <c r="G18" s="3"/>
      <c r="H18" s="3"/>
    </row>
    <row r="19" spans="1:8" ht="31.5" x14ac:dyDescent="0.25">
      <c r="A19" s="66" t="s">
        <v>27</v>
      </c>
      <c r="B19" s="4" t="s">
        <v>6</v>
      </c>
      <c r="C19" s="20">
        <v>121.233</v>
      </c>
      <c r="D19" s="21">
        <v>122.33499999999999</v>
      </c>
      <c r="E19" s="21">
        <v>123.611</v>
      </c>
      <c r="F19" s="21">
        <v>125.072</v>
      </c>
      <c r="G19" s="21">
        <v>126.624</v>
      </c>
      <c r="H19" s="21">
        <v>128.21199999999999</v>
      </c>
    </row>
    <row r="20" spans="1:8" x14ac:dyDescent="0.25">
      <c r="A20" s="67" t="s">
        <v>24</v>
      </c>
      <c r="B20" s="4" t="s">
        <v>11</v>
      </c>
      <c r="C20" s="22">
        <v>100.8</v>
      </c>
      <c r="D20" s="23">
        <f>D19/C19*100</f>
        <v>100.90899342588237</v>
      </c>
      <c r="E20" s="23">
        <f t="shared" ref="E20:H20" si="0">E19/D19*100</f>
        <v>101.04303756079618</v>
      </c>
      <c r="F20" s="23">
        <f t="shared" si="0"/>
        <v>101.18193364668193</v>
      </c>
      <c r="G20" s="23">
        <f t="shared" si="0"/>
        <v>101.24088525009594</v>
      </c>
      <c r="H20" s="23">
        <f t="shared" si="0"/>
        <v>101.25410664644932</v>
      </c>
    </row>
    <row r="21" spans="1:8" x14ac:dyDescent="0.25">
      <c r="A21" s="66" t="s">
        <v>25</v>
      </c>
      <c r="B21" s="4" t="s">
        <v>6</v>
      </c>
      <c r="C21" s="20">
        <v>38.972000000000001</v>
      </c>
      <c r="D21" s="21">
        <v>39.405000000000001</v>
      </c>
      <c r="E21" s="21">
        <v>39.688000000000002</v>
      </c>
      <c r="F21" s="21">
        <v>39.826000000000001</v>
      </c>
      <c r="G21" s="21">
        <v>39.954000000000001</v>
      </c>
      <c r="H21" s="21">
        <v>40.036999999999999</v>
      </c>
    </row>
    <row r="22" spans="1:8" x14ac:dyDescent="0.25">
      <c r="A22" s="67" t="s">
        <v>24</v>
      </c>
      <c r="B22" s="4" t="s">
        <v>11</v>
      </c>
      <c r="C22" s="22">
        <v>101</v>
      </c>
      <c r="D22" s="23">
        <f>D21/C21*100</f>
        <v>101.11105409011599</v>
      </c>
      <c r="E22" s="23">
        <f t="shared" ref="E22:H22" si="1">E21/D21*100</f>
        <v>100.7181829717041</v>
      </c>
      <c r="F22" s="23">
        <f t="shared" si="1"/>
        <v>100.34771215480748</v>
      </c>
      <c r="G22" s="23">
        <f t="shared" si="1"/>
        <v>100.32139808165522</v>
      </c>
      <c r="H22" s="23">
        <f t="shared" si="1"/>
        <v>100.20773889973469</v>
      </c>
    </row>
    <row r="23" spans="1:8" x14ac:dyDescent="0.25">
      <c r="A23" s="66" t="s">
        <v>26</v>
      </c>
      <c r="B23" s="4" t="s">
        <v>6</v>
      </c>
      <c r="C23" s="20">
        <v>82.260999999999996</v>
      </c>
      <c r="D23" s="21">
        <v>82.93</v>
      </c>
      <c r="E23" s="21">
        <v>83.923000000000002</v>
      </c>
      <c r="F23" s="21">
        <v>85.245999999999995</v>
      </c>
      <c r="G23" s="21">
        <v>86.67</v>
      </c>
      <c r="H23" s="21">
        <v>88.174999999999997</v>
      </c>
    </row>
    <row r="24" spans="1:8" x14ac:dyDescent="0.25">
      <c r="A24" s="67" t="s">
        <v>24</v>
      </c>
      <c r="B24" s="4" t="s">
        <v>11</v>
      </c>
      <c r="C24" s="22">
        <v>100.7</v>
      </c>
      <c r="D24" s="23">
        <f>D23/C23*100</f>
        <v>100.81326509524564</v>
      </c>
      <c r="E24" s="23">
        <f t="shared" ref="E24:H24" si="2">E23/D23*100</f>
        <v>101.19739539370553</v>
      </c>
      <c r="F24" s="23">
        <f t="shared" si="2"/>
        <v>101.57644507465176</v>
      </c>
      <c r="G24" s="23">
        <f t="shared" si="2"/>
        <v>101.67045961100816</v>
      </c>
      <c r="H24" s="23">
        <f t="shared" si="2"/>
        <v>101.73647167416637</v>
      </c>
    </row>
    <row r="25" spans="1:8" x14ac:dyDescent="0.25">
      <c r="A25" s="66" t="s">
        <v>28</v>
      </c>
      <c r="B25" s="4" t="s">
        <v>6</v>
      </c>
      <c r="C25" s="20">
        <v>1.5349999999999999</v>
      </c>
      <c r="D25" s="21">
        <v>1.484</v>
      </c>
      <c r="E25" s="21">
        <v>1.419</v>
      </c>
      <c r="F25" s="21">
        <v>1.385</v>
      </c>
      <c r="G25" s="21">
        <v>1.3560000000000001</v>
      </c>
      <c r="H25" s="21">
        <v>1.331</v>
      </c>
    </row>
    <row r="26" spans="1:8" x14ac:dyDescent="0.25">
      <c r="A26" s="67" t="s">
        <v>24</v>
      </c>
      <c r="B26" s="4" t="s">
        <v>11</v>
      </c>
      <c r="C26" s="22">
        <v>104.8</v>
      </c>
      <c r="D26" s="23">
        <f>D25/C25*100</f>
        <v>96.677524429967434</v>
      </c>
      <c r="E26" s="23">
        <f t="shared" ref="E26:H26" si="3">E25/D25*100</f>
        <v>95.619946091644209</v>
      </c>
      <c r="F26" s="23">
        <f t="shared" si="3"/>
        <v>97.603946441155742</v>
      </c>
      <c r="G26" s="23">
        <f t="shared" si="3"/>
        <v>97.906137184115522</v>
      </c>
      <c r="H26" s="23">
        <f t="shared" si="3"/>
        <v>98.156342182890839</v>
      </c>
    </row>
    <row r="27" spans="1:8" x14ac:dyDescent="0.25">
      <c r="A27" s="66" t="s">
        <v>29</v>
      </c>
      <c r="B27" s="4" t="s">
        <v>6</v>
      </c>
      <c r="C27" s="20">
        <v>1.7290000000000001</v>
      </c>
      <c r="D27" s="21">
        <v>1.7230000000000001</v>
      </c>
      <c r="E27" s="21">
        <v>1.7210000000000001</v>
      </c>
      <c r="F27" s="21">
        <v>1.7150000000000001</v>
      </c>
      <c r="G27" s="21">
        <v>1.708</v>
      </c>
      <c r="H27" s="21">
        <v>1.6970000000000001</v>
      </c>
    </row>
    <row r="28" spans="1:8" x14ac:dyDescent="0.25">
      <c r="A28" s="67" t="s">
        <v>24</v>
      </c>
      <c r="B28" s="4" t="s">
        <v>11</v>
      </c>
      <c r="C28" s="22">
        <v>101.7</v>
      </c>
      <c r="D28" s="23">
        <f>D27/C27*100</f>
        <v>99.652978600347026</v>
      </c>
      <c r="E28" s="23">
        <f t="shared" ref="E28:H28" si="4">E27/D27*100</f>
        <v>99.88392338943703</v>
      </c>
      <c r="F28" s="23">
        <f t="shared" si="4"/>
        <v>99.651365485183035</v>
      </c>
      <c r="G28" s="23">
        <f t="shared" si="4"/>
        <v>99.591836734693871</v>
      </c>
      <c r="H28" s="23">
        <f t="shared" si="4"/>
        <v>99.355971896955509</v>
      </c>
    </row>
    <row r="29" spans="1:8" x14ac:dyDescent="0.25">
      <c r="A29" s="66" t="s">
        <v>30</v>
      </c>
      <c r="B29" s="4" t="s">
        <v>6</v>
      </c>
      <c r="C29" s="20">
        <v>4.7939999999999996</v>
      </c>
      <c r="D29" s="21">
        <v>4.8609999999999998</v>
      </c>
      <c r="E29" s="21">
        <v>5.1210000000000004</v>
      </c>
      <c r="F29" s="21">
        <v>5.2619999999999996</v>
      </c>
      <c r="G29" s="21">
        <v>5.2939999999999996</v>
      </c>
      <c r="H29" s="21">
        <v>5.327</v>
      </c>
    </row>
    <row r="30" spans="1:8" x14ac:dyDescent="0.25">
      <c r="A30" s="67" t="s">
        <v>24</v>
      </c>
      <c r="B30" s="4" t="s">
        <v>11</v>
      </c>
      <c r="C30" s="22">
        <v>116.9</v>
      </c>
      <c r="D30" s="23">
        <f>D29/C29*100</f>
        <v>101.39758030871924</v>
      </c>
      <c r="E30" s="23">
        <f t="shared" ref="E30:H30" si="5">E29/D29*100</f>
        <v>105.3486936844271</v>
      </c>
      <c r="F30" s="23">
        <f t="shared" si="5"/>
        <v>102.75336848271822</v>
      </c>
      <c r="G30" s="23">
        <f t="shared" si="5"/>
        <v>100.60813378943368</v>
      </c>
      <c r="H30" s="23">
        <f t="shared" si="5"/>
        <v>100.62334718549302</v>
      </c>
    </row>
    <row r="31" spans="1:8" x14ac:dyDescent="0.25">
      <c r="A31" s="66" t="s">
        <v>31</v>
      </c>
      <c r="B31" s="4" t="s">
        <v>6</v>
      </c>
      <c r="C31" s="20">
        <v>3.5590000000000002</v>
      </c>
      <c r="D31" s="21">
        <v>3.4590000000000001</v>
      </c>
      <c r="E31" s="21">
        <v>3.43</v>
      </c>
      <c r="F31" s="21">
        <v>3.3980000000000001</v>
      </c>
      <c r="G31" s="21">
        <v>3.3719999999999999</v>
      </c>
      <c r="H31" s="21">
        <v>3.3559999999999999</v>
      </c>
    </row>
    <row r="32" spans="1:8" x14ac:dyDescent="0.25">
      <c r="A32" s="67" t="s">
        <v>24</v>
      </c>
      <c r="B32" s="4" t="s">
        <v>11</v>
      </c>
      <c r="C32" s="22">
        <v>120.1</v>
      </c>
      <c r="D32" s="23">
        <f>D31/C31*100</f>
        <v>97.190221972464172</v>
      </c>
      <c r="E32" s="23">
        <f t="shared" ref="E32:H32" si="6">E31/D31*100</f>
        <v>99.161607400982945</v>
      </c>
      <c r="F32" s="23">
        <f t="shared" si="6"/>
        <v>99.067055393586003</v>
      </c>
      <c r="G32" s="23">
        <f t="shared" si="6"/>
        <v>99.234844025897587</v>
      </c>
      <c r="H32" s="23">
        <f t="shared" si="6"/>
        <v>99.525504151838675</v>
      </c>
    </row>
    <row r="33" spans="1:8" ht="31.5" x14ac:dyDescent="0.25">
      <c r="A33" s="65" t="s">
        <v>36</v>
      </c>
      <c r="B33" s="4" t="s">
        <v>8</v>
      </c>
      <c r="C33" s="8">
        <v>19913.5</v>
      </c>
      <c r="D33" s="9">
        <v>31713.9</v>
      </c>
      <c r="E33" s="9">
        <v>35844.9</v>
      </c>
      <c r="F33" s="9">
        <v>39895.800000000003</v>
      </c>
      <c r="G33" s="9">
        <v>44321.7</v>
      </c>
      <c r="H33" s="9">
        <v>48485.8</v>
      </c>
    </row>
    <row r="34" spans="1:8" x14ac:dyDescent="0.25">
      <c r="A34" s="68" t="s">
        <v>24</v>
      </c>
      <c r="B34" s="4" t="s">
        <v>11</v>
      </c>
      <c r="C34" s="26">
        <v>127.1</v>
      </c>
      <c r="D34" s="27">
        <f>D33/C33*100</f>
        <v>159.25829211339041</v>
      </c>
      <c r="E34" s="27">
        <f t="shared" ref="E34:H34" si="7">E33/D33*100</f>
        <v>113.02583409798228</v>
      </c>
      <c r="F34" s="27">
        <f t="shared" si="7"/>
        <v>111.30118929052668</v>
      </c>
      <c r="G34" s="27">
        <f t="shared" si="7"/>
        <v>111.09364895552913</v>
      </c>
      <c r="H34" s="27">
        <f t="shared" si="7"/>
        <v>109.39517211659302</v>
      </c>
    </row>
    <row r="35" spans="1:8" ht="17.25" customHeight="1" x14ac:dyDescent="0.25">
      <c r="A35" s="69" t="s">
        <v>37</v>
      </c>
      <c r="B35" s="4" t="s">
        <v>8</v>
      </c>
      <c r="C35" s="8">
        <v>18325.5</v>
      </c>
      <c r="D35" s="9">
        <v>29172.400000000001</v>
      </c>
      <c r="E35" s="9">
        <v>33253.599999999999</v>
      </c>
      <c r="F35" s="9">
        <v>37174.699999999997</v>
      </c>
      <c r="G35" s="9">
        <v>41444.5</v>
      </c>
      <c r="H35" s="9">
        <v>45476.7</v>
      </c>
    </row>
    <row r="36" spans="1:8" x14ac:dyDescent="0.25">
      <c r="A36" s="68" t="s">
        <v>24</v>
      </c>
      <c r="B36" s="4" t="s">
        <v>11</v>
      </c>
      <c r="C36" s="26">
        <v>126.9</v>
      </c>
      <c r="D36" s="27">
        <f>D35/C35*100</f>
        <v>159.19019944885542</v>
      </c>
      <c r="E36" s="27">
        <f t="shared" ref="E36:H36" si="8">E35/D35*100</f>
        <v>113.98993569264097</v>
      </c>
      <c r="F36" s="27">
        <f t="shared" si="8"/>
        <v>111.79150528063127</v>
      </c>
      <c r="G36" s="27">
        <f t="shared" si="8"/>
        <v>111.48576854688808</v>
      </c>
      <c r="H36" s="27">
        <f t="shared" si="8"/>
        <v>109.72915585904039</v>
      </c>
    </row>
    <row r="37" spans="1:8" x14ac:dyDescent="0.25">
      <c r="A37" s="69" t="s">
        <v>33</v>
      </c>
      <c r="B37" s="4" t="s">
        <v>8</v>
      </c>
      <c r="C37" s="8">
        <v>5.0999999999999996</v>
      </c>
      <c r="D37" s="9">
        <v>12.1</v>
      </c>
      <c r="E37" s="9">
        <v>116.1</v>
      </c>
      <c r="F37" s="9">
        <v>86.6</v>
      </c>
      <c r="G37" s="9">
        <v>90.6</v>
      </c>
      <c r="H37" s="9">
        <v>99.1</v>
      </c>
    </row>
    <row r="38" spans="1:8" x14ac:dyDescent="0.25">
      <c r="A38" s="68" t="s">
        <v>24</v>
      </c>
      <c r="B38" s="4" t="s">
        <v>11</v>
      </c>
      <c r="C38" s="26">
        <v>85.8</v>
      </c>
      <c r="D38" s="27">
        <f>D37/C37*100</f>
        <v>237.25490196078431</v>
      </c>
      <c r="E38" s="27">
        <f t="shared" ref="E38:H38" si="9">E37/D37*100</f>
        <v>959.50413223140492</v>
      </c>
      <c r="F38" s="27">
        <f t="shared" si="9"/>
        <v>74.590869939707147</v>
      </c>
      <c r="G38" s="27">
        <f t="shared" si="9"/>
        <v>104.6189376443418</v>
      </c>
      <c r="H38" s="27">
        <f t="shared" si="9"/>
        <v>109.38189845474614</v>
      </c>
    </row>
    <row r="39" spans="1:8" ht="18" customHeight="1" x14ac:dyDescent="0.25">
      <c r="A39" s="69" t="s">
        <v>37</v>
      </c>
      <c r="B39" s="4" t="s">
        <v>8</v>
      </c>
      <c r="C39" s="8">
        <v>3.5</v>
      </c>
      <c r="D39" s="9">
        <v>8.4</v>
      </c>
      <c r="E39" s="9">
        <v>112.1</v>
      </c>
      <c r="F39" s="9">
        <v>82.5</v>
      </c>
      <c r="G39" s="9">
        <v>86.3</v>
      </c>
      <c r="H39" s="9">
        <v>94.7</v>
      </c>
    </row>
    <row r="40" spans="1:8" x14ac:dyDescent="0.25">
      <c r="A40" s="68" t="s">
        <v>24</v>
      </c>
      <c r="B40" s="4" t="s">
        <v>11</v>
      </c>
      <c r="C40" s="26">
        <v>84.8</v>
      </c>
      <c r="D40" s="27">
        <f>D39/C39*100</f>
        <v>240</v>
      </c>
      <c r="E40" s="27">
        <f t="shared" ref="E40:H40" si="10">E39/D39*100</f>
        <v>1334.5238095238094</v>
      </c>
      <c r="F40" s="27">
        <f t="shared" si="10"/>
        <v>73.595004460303301</v>
      </c>
      <c r="G40" s="27">
        <f t="shared" si="10"/>
        <v>104.60606060606061</v>
      </c>
      <c r="H40" s="27">
        <f t="shared" si="10"/>
        <v>109.7334878331402</v>
      </c>
    </row>
    <row r="41" spans="1:8" x14ac:dyDescent="0.25">
      <c r="A41" s="69" t="s">
        <v>34</v>
      </c>
      <c r="B41" s="4" t="s">
        <v>8</v>
      </c>
      <c r="C41" s="8">
        <v>19603.400000000001</v>
      </c>
      <c r="D41" s="9">
        <v>31365</v>
      </c>
      <c r="E41" s="9">
        <v>35366.300000000003</v>
      </c>
      <c r="F41" s="9">
        <v>39417.699999999997</v>
      </c>
      <c r="G41" s="9">
        <v>43816</v>
      </c>
      <c r="H41" s="9">
        <v>47948</v>
      </c>
    </row>
    <row r="42" spans="1:8" x14ac:dyDescent="0.25">
      <c r="A42" s="68" t="s">
        <v>24</v>
      </c>
      <c r="B42" s="4" t="s">
        <v>11</v>
      </c>
      <c r="C42" s="26">
        <v>129.6</v>
      </c>
      <c r="D42" s="27">
        <f>D41/C41*100</f>
        <v>159.99775549139434</v>
      </c>
      <c r="E42" s="27">
        <f t="shared" ref="E42:H42" si="11">E41/D41*100</f>
        <v>112.7572134544875</v>
      </c>
      <c r="F42" s="27">
        <f t="shared" si="11"/>
        <v>111.45553818182844</v>
      </c>
      <c r="G42" s="27">
        <f t="shared" si="11"/>
        <v>111.15818528224631</v>
      </c>
      <c r="H42" s="27">
        <f t="shared" si="11"/>
        <v>109.43034507942303</v>
      </c>
    </row>
    <row r="43" spans="1:8" ht="18" customHeight="1" x14ac:dyDescent="0.25">
      <c r="A43" s="69" t="s">
        <v>37</v>
      </c>
      <c r="B43" s="4" t="s">
        <v>8</v>
      </c>
      <c r="C43" s="8">
        <v>18017.8</v>
      </c>
      <c r="D43" s="9">
        <v>28828.1</v>
      </c>
      <c r="E43" s="9">
        <v>32779.9</v>
      </c>
      <c r="F43" s="9">
        <v>36701.9</v>
      </c>
      <c r="G43" s="9">
        <v>40944.300000000003</v>
      </c>
      <c r="H43" s="9">
        <v>44944.4</v>
      </c>
    </row>
    <row r="44" spans="1:8" x14ac:dyDescent="0.25">
      <c r="A44" s="68" t="s">
        <v>24</v>
      </c>
      <c r="B44" s="4" t="s">
        <v>11</v>
      </c>
      <c r="C44" s="26">
        <v>129.6</v>
      </c>
      <c r="D44" s="27">
        <f>D43/C43*100</f>
        <v>159.99789097448078</v>
      </c>
      <c r="E44" s="27">
        <f t="shared" ref="E44:H44" si="12">E43/D43*100</f>
        <v>113.70815280923823</v>
      </c>
      <c r="F44" s="27">
        <f t="shared" si="12"/>
        <v>111.96464906848405</v>
      </c>
      <c r="G44" s="27">
        <f t="shared" si="12"/>
        <v>111.55907459831779</v>
      </c>
      <c r="H44" s="27">
        <f t="shared" si="12"/>
        <v>109.76961384124286</v>
      </c>
    </row>
    <row r="45" spans="1:8" ht="31.5" x14ac:dyDescent="0.25">
      <c r="A45" s="69" t="s">
        <v>35</v>
      </c>
      <c r="B45" s="4" t="s">
        <v>8</v>
      </c>
      <c r="C45" s="8">
        <v>305</v>
      </c>
      <c r="D45" s="9">
        <v>336.8</v>
      </c>
      <c r="E45" s="9">
        <v>362.6</v>
      </c>
      <c r="F45" s="9">
        <v>391.5</v>
      </c>
      <c r="G45" s="9">
        <v>415.1</v>
      </c>
      <c r="H45" s="9">
        <v>438.8</v>
      </c>
    </row>
    <row r="46" spans="1:8" x14ac:dyDescent="0.25">
      <c r="A46" s="68" t="s">
        <v>24</v>
      </c>
      <c r="B46" s="4" t="s">
        <v>11</v>
      </c>
      <c r="C46" s="26">
        <v>56.5</v>
      </c>
      <c r="D46" s="27">
        <f>D45/C45*100</f>
        <v>110.42622950819671</v>
      </c>
      <c r="E46" s="27">
        <f t="shared" ref="E46:H46" si="13">E45/D45*100</f>
        <v>107.6603325415677</v>
      </c>
      <c r="F46" s="27">
        <f t="shared" si="13"/>
        <v>107.97021511307226</v>
      </c>
      <c r="G46" s="27">
        <f t="shared" si="13"/>
        <v>106.02809706257983</v>
      </c>
      <c r="H46" s="27">
        <f t="shared" si="13"/>
        <v>105.7094675981691</v>
      </c>
    </row>
    <row r="47" spans="1:8" ht="17.25" customHeight="1" x14ac:dyDescent="0.25">
      <c r="A47" s="69" t="s">
        <v>37</v>
      </c>
      <c r="B47" s="4" t="s">
        <v>8</v>
      </c>
      <c r="C47" s="8">
        <v>304.10000000000002</v>
      </c>
      <c r="D47" s="9">
        <v>335.8</v>
      </c>
      <c r="E47" s="9">
        <v>361.5</v>
      </c>
      <c r="F47" s="9">
        <v>390.3</v>
      </c>
      <c r="G47" s="9">
        <v>414</v>
      </c>
      <c r="H47" s="9">
        <v>437.6</v>
      </c>
    </row>
    <row r="48" spans="1:8" x14ac:dyDescent="0.25">
      <c r="A48" s="68" t="s">
        <v>24</v>
      </c>
      <c r="B48" s="4" t="s">
        <v>11</v>
      </c>
      <c r="C48" s="26">
        <v>56.5</v>
      </c>
      <c r="D48" s="27">
        <f>D47/C47*100</f>
        <v>110.42420256494574</v>
      </c>
      <c r="E48" s="27">
        <f t="shared" ref="E48:H48" si="14">E47/D47*100</f>
        <v>107.65336509827277</v>
      </c>
      <c r="F48" s="27">
        <f t="shared" si="14"/>
        <v>107.96680497925311</v>
      </c>
      <c r="G48" s="27">
        <f t="shared" si="14"/>
        <v>106.07225211375864</v>
      </c>
      <c r="H48" s="27">
        <f t="shared" si="14"/>
        <v>105.70048309178746</v>
      </c>
    </row>
    <row r="49" spans="1:8" ht="19.5" customHeight="1" x14ac:dyDescent="0.25">
      <c r="A49" s="65" t="s">
        <v>32</v>
      </c>
      <c r="B49" s="4" t="s">
        <v>8</v>
      </c>
      <c r="C49" s="8">
        <v>6082.2</v>
      </c>
      <c r="D49" s="9">
        <v>7354.6</v>
      </c>
      <c r="E49" s="9">
        <v>8180.5</v>
      </c>
      <c r="F49" s="9">
        <v>8885.2999999999993</v>
      </c>
      <c r="G49" s="9">
        <v>9396</v>
      </c>
      <c r="H49" s="9">
        <v>9894.6</v>
      </c>
    </row>
    <row r="50" spans="1:8" x14ac:dyDescent="0.25">
      <c r="A50" s="70" t="s">
        <v>24</v>
      </c>
      <c r="B50" s="5" t="s">
        <v>11</v>
      </c>
      <c r="C50" s="28">
        <v>106.5</v>
      </c>
      <c r="D50" s="27">
        <f>D49/C49*100</f>
        <v>120.92006181973629</v>
      </c>
      <c r="E50" s="27">
        <f t="shared" ref="E50:H50" si="15">E49/D49*100</f>
        <v>111.22970657819596</v>
      </c>
      <c r="F50" s="27">
        <f t="shared" si="15"/>
        <v>108.61561029276939</v>
      </c>
      <c r="G50" s="27">
        <f t="shared" si="15"/>
        <v>105.74769563211149</v>
      </c>
      <c r="H50" s="27">
        <f t="shared" si="15"/>
        <v>105.3065134099617</v>
      </c>
    </row>
    <row r="51" spans="1:8" ht="18" customHeight="1" x14ac:dyDescent="0.25">
      <c r="A51" s="71" t="s">
        <v>37</v>
      </c>
      <c r="B51" s="5" t="s">
        <v>8</v>
      </c>
      <c r="C51" s="10">
        <v>3467.7</v>
      </c>
      <c r="D51" s="9">
        <v>3928.9</v>
      </c>
      <c r="E51" s="9">
        <v>4485.5</v>
      </c>
      <c r="F51" s="9">
        <v>4797.7</v>
      </c>
      <c r="G51" s="9">
        <v>5107.1000000000004</v>
      </c>
      <c r="H51" s="9">
        <v>5396.5</v>
      </c>
    </row>
    <row r="52" spans="1:8" x14ac:dyDescent="0.25">
      <c r="A52" s="70" t="s">
        <v>24</v>
      </c>
      <c r="B52" s="5" t="s">
        <v>11</v>
      </c>
      <c r="C52" s="28">
        <v>112.9</v>
      </c>
      <c r="D52" s="27">
        <f>D51/C51*100</f>
        <v>113.29988176601206</v>
      </c>
      <c r="E52" s="27">
        <f t="shared" ref="E52:H52" si="16">E51/D51*100</f>
        <v>114.16681513909745</v>
      </c>
      <c r="F52" s="27">
        <f t="shared" si="16"/>
        <v>106.96020510533941</v>
      </c>
      <c r="G52" s="27">
        <f t="shared" si="16"/>
        <v>106.44892344248287</v>
      </c>
      <c r="H52" s="27">
        <f t="shared" si="16"/>
        <v>105.66662097863757</v>
      </c>
    </row>
    <row r="53" spans="1:8" x14ac:dyDescent="0.25">
      <c r="A53" s="69" t="s">
        <v>44</v>
      </c>
      <c r="B53" s="4" t="s">
        <v>8</v>
      </c>
      <c r="C53" s="8">
        <v>904.4</v>
      </c>
      <c r="D53" s="9">
        <v>992.5</v>
      </c>
      <c r="E53" s="9">
        <v>1041.4000000000001</v>
      </c>
      <c r="F53" s="9">
        <v>1151.4000000000001</v>
      </c>
      <c r="G53" s="9">
        <v>1233.0999999999999</v>
      </c>
      <c r="H53" s="9">
        <v>1302.9000000000001</v>
      </c>
    </row>
    <row r="54" spans="1:8" x14ac:dyDescent="0.25">
      <c r="A54" s="68" t="s">
        <v>24</v>
      </c>
      <c r="B54" s="4"/>
      <c r="C54" s="26">
        <v>121.8</v>
      </c>
      <c r="D54" s="27">
        <f>D53/C53*100</f>
        <v>109.74126492702345</v>
      </c>
      <c r="E54" s="27">
        <f t="shared" ref="E54:H54" si="17">E53/D53*100</f>
        <v>104.92695214105794</v>
      </c>
      <c r="F54" s="27">
        <f t="shared" si="17"/>
        <v>110.56270405223738</v>
      </c>
      <c r="G54" s="27">
        <f t="shared" si="17"/>
        <v>107.09570957095708</v>
      </c>
      <c r="H54" s="27">
        <f t="shared" si="17"/>
        <v>105.66053037061067</v>
      </c>
    </row>
    <row r="55" spans="1:8" x14ac:dyDescent="0.25">
      <c r="A55" s="69" t="s">
        <v>45</v>
      </c>
      <c r="B55" s="4" t="s">
        <v>8</v>
      </c>
      <c r="C55" s="8">
        <v>5177.8</v>
      </c>
      <c r="D55" s="9">
        <v>6362.1</v>
      </c>
      <c r="E55" s="9">
        <v>7139</v>
      </c>
      <c r="F55" s="9">
        <v>7733.9</v>
      </c>
      <c r="G55" s="9">
        <v>8163</v>
      </c>
      <c r="H55" s="9">
        <v>8591.7999999999993</v>
      </c>
    </row>
    <row r="56" spans="1:8" x14ac:dyDescent="0.25">
      <c r="A56" s="68" t="s">
        <v>24</v>
      </c>
      <c r="B56" s="4" t="s">
        <v>11</v>
      </c>
      <c r="C56" s="26">
        <v>104.2</v>
      </c>
      <c r="D56" s="27">
        <f>D55/C55*100</f>
        <v>122.87264861524201</v>
      </c>
      <c r="E56" s="27">
        <f t="shared" ref="E56:H56" si="18">E55/D55*100</f>
        <v>112.2113767466717</v>
      </c>
      <c r="F56" s="27">
        <f t="shared" si="18"/>
        <v>108.33309987393191</v>
      </c>
      <c r="G56" s="27">
        <f t="shared" si="18"/>
        <v>105.54830034006129</v>
      </c>
      <c r="H56" s="27">
        <f t="shared" si="18"/>
        <v>105.25297072154845</v>
      </c>
    </row>
    <row r="57" spans="1:8" x14ac:dyDescent="0.25">
      <c r="A57" s="65" t="s">
        <v>38</v>
      </c>
      <c r="B57" s="4" t="s">
        <v>8</v>
      </c>
      <c r="C57" s="8">
        <v>20794.3</v>
      </c>
      <c r="D57" s="9">
        <v>28025.1</v>
      </c>
      <c r="E57" s="9">
        <v>30174.799999999999</v>
      </c>
      <c r="F57" s="9">
        <v>31704.5</v>
      </c>
      <c r="G57" s="9">
        <v>34030.800000000003</v>
      </c>
      <c r="H57" s="9">
        <v>36716.6</v>
      </c>
    </row>
    <row r="58" spans="1:8" x14ac:dyDescent="0.25">
      <c r="A58" s="68" t="s">
        <v>24</v>
      </c>
      <c r="B58" s="4" t="s">
        <v>11</v>
      </c>
      <c r="C58" s="29">
        <v>172.1</v>
      </c>
      <c r="D58" s="29">
        <f>D57/C57*100</f>
        <v>134.77299067532928</v>
      </c>
      <c r="E58" s="29">
        <f t="shared" ref="E58:H58" si="19">E57/D57*100</f>
        <v>107.67062383363486</v>
      </c>
      <c r="F58" s="29">
        <f t="shared" si="19"/>
        <v>105.06946193512468</v>
      </c>
      <c r="G58" s="29">
        <f t="shared" si="19"/>
        <v>107.33744421138955</v>
      </c>
      <c r="H58" s="29">
        <f t="shared" si="19"/>
        <v>107.89226230356029</v>
      </c>
    </row>
    <row r="59" spans="1:8" ht="18.75" customHeight="1" x14ac:dyDescent="0.25">
      <c r="A59" s="69" t="s">
        <v>37</v>
      </c>
      <c r="B59" s="4" t="s">
        <v>8</v>
      </c>
      <c r="C59" s="15">
        <v>19787.099999999999</v>
      </c>
      <c r="D59" s="32">
        <v>25396.400000000001</v>
      </c>
      <c r="E59" s="32">
        <v>28609.9</v>
      </c>
      <c r="F59" s="32">
        <v>29971</v>
      </c>
      <c r="G59" s="32">
        <v>32094</v>
      </c>
      <c r="H59" s="32">
        <v>34483.699999999997</v>
      </c>
    </row>
    <row r="60" spans="1:8" x14ac:dyDescent="0.25">
      <c r="A60" s="70" t="s">
        <v>24</v>
      </c>
      <c r="B60" s="5" t="s">
        <v>11</v>
      </c>
      <c r="C60" s="31">
        <v>174.1</v>
      </c>
      <c r="D60" s="30">
        <f>D59/C59*100</f>
        <v>128.34826730546672</v>
      </c>
      <c r="E60" s="30">
        <f t="shared" ref="E60:H60" si="20">E59/D59*100</f>
        <v>112.65336819391725</v>
      </c>
      <c r="F60" s="30">
        <f t="shared" si="20"/>
        <v>104.75744410151731</v>
      </c>
      <c r="G60" s="30">
        <f t="shared" si="20"/>
        <v>107.08351406359481</v>
      </c>
      <c r="H60" s="30">
        <f t="shared" si="20"/>
        <v>107.44594005109988</v>
      </c>
    </row>
    <row r="61" spans="1:8" x14ac:dyDescent="0.25">
      <c r="A61" s="65" t="s">
        <v>39</v>
      </c>
      <c r="B61" s="4" t="s">
        <v>8</v>
      </c>
      <c r="C61" s="8">
        <v>603.1</v>
      </c>
      <c r="D61" s="8">
        <v>2392</v>
      </c>
      <c r="E61" s="8">
        <v>30033</v>
      </c>
      <c r="F61" s="8">
        <v>31948.6</v>
      </c>
      <c r="G61" s="8">
        <v>34086.300000000003</v>
      </c>
      <c r="H61" s="8">
        <v>39648.1</v>
      </c>
    </row>
    <row r="62" spans="1:8" x14ac:dyDescent="0.25">
      <c r="A62" s="68" t="s">
        <v>24</v>
      </c>
      <c r="B62" s="5" t="s">
        <v>11</v>
      </c>
      <c r="C62" s="43">
        <v>43.2</v>
      </c>
      <c r="D62" s="40">
        <f>D61/C61*100</f>
        <v>396.61747637207759</v>
      </c>
      <c r="E62" s="40">
        <f t="shared" ref="E62:H62" si="21">E61/D61*100</f>
        <v>1255.5602006688962</v>
      </c>
      <c r="F62" s="40">
        <f t="shared" si="21"/>
        <v>106.37831718443044</v>
      </c>
      <c r="G62" s="40">
        <f t="shared" si="21"/>
        <v>106.69106001514935</v>
      </c>
      <c r="H62" s="40">
        <f t="shared" si="21"/>
        <v>116.31681936731178</v>
      </c>
    </row>
    <row r="63" spans="1:8" ht="18.75" customHeight="1" x14ac:dyDescent="0.25">
      <c r="A63" s="69" t="s">
        <v>37</v>
      </c>
      <c r="B63" s="5" t="s">
        <v>8</v>
      </c>
      <c r="C63" s="44">
        <v>0.3</v>
      </c>
      <c r="D63" s="3">
        <v>0.4</v>
      </c>
      <c r="E63" s="3">
        <v>0.5</v>
      </c>
      <c r="F63" s="3">
        <v>0.6</v>
      </c>
      <c r="G63" s="3">
        <v>0.7</v>
      </c>
      <c r="H63" s="3">
        <v>0.8</v>
      </c>
    </row>
    <row r="64" spans="1:8" x14ac:dyDescent="0.25">
      <c r="A64" s="68" t="s">
        <v>24</v>
      </c>
      <c r="B64" s="5" t="s">
        <v>11</v>
      </c>
      <c r="C64" s="43">
        <v>0.1</v>
      </c>
      <c r="D64" s="40">
        <f>D63/C63*100</f>
        <v>133.33333333333334</v>
      </c>
      <c r="E64" s="40">
        <f t="shared" ref="E64:H64" si="22">E63/D63*100</f>
        <v>125</v>
      </c>
      <c r="F64" s="40">
        <f t="shared" si="22"/>
        <v>120</v>
      </c>
      <c r="G64" s="40">
        <f t="shared" si="22"/>
        <v>116.66666666666667</v>
      </c>
      <c r="H64" s="40">
        <f t="shared" si="22"/>
        <v>114.28571428571431</v>
      </c>
    </row>
    <row r="65" spans="1:8" ht="45" customHeight="1" x14ac:dyDescent="0.25">
      <c r="A65" s="72" t="s">
        <v>40</v>
      </c>
      <c r="B65" s="5" t="s">
        <v>10</v>
      </c>
      <c r="C65" s="44">
        <v>78.974000000000004</v>
      </c>
      <c r="D65" s="3">
        <v>55.5</v>
      </c>
      <c r="E65" s="3">
        <v>70.599999999999994</v>
      </c>
      <c r="F65" s="3">
        <v>75</v>
      </c>
      <c r="G65" s="3">
        <v>79.400000000000006</v>
      </c>
      <c r="H65" s="3">
        <v>79.400000000000006</v>
      </c>
    </row>
    <row r="66" spans="1:8" x14ac:dyDescent="0.25">
      <c r="A66" s="70" t="s">
        <v>24</v>
      </c>
      <c r="B66" s="5" t="s">
        <v>11</v>
      </c>
      <c r="C66" s="45">
        <v>142.1</v>
      </c>
      <c r="D66" s="46">
        <f>D65/C65*100</f>
        <v>70.276293463671578</v>
      </c>
      <c r="E66" s="46">
        <f t="shared" ref="E66:H66" si="23">E65/D65*100</f>
        <v>127.20720720720719</v>
      </c>
      <c r="F66" s="46">
        <f t="shared" si="23"/>
        <v>106.23229461756374</v>
      </c>
      <c r="G66" s="46">
        <f t="shared" si="23"/>
        <v>105.86666666666666</v>
      </c>
      <c r="H66" s="46">
        <f t="shared" si="23"/>
        <v>100</v>
      </c>
    </row>
    <row r="67" spans="1:8" x14ac:dyDescent="0.25">
      <c r="A67" s="65" t="s">
        <v>41</v>
      </c>
      <c r="B67" s="4"/>
      <c r="C67" s="18"/>
      <c r="D67" s="18"/>
      <c r="E67" s="18"/>
      <c r="F67" s="18"/>
      <c r="G67" s="18"/>
      <c r="H67" s="18"/>
    </row>
    <row r="68" spans="1:8" ht="31.5" x14ac:dyDescent="0.25">
      <c r="A68" s="71" t="s">
        <v>42</v>
      </c>
      <c r="B68" s="6" t="s">
        <v>8</v>
      </c>
      <c r="C68" s="13">
        <v>12789.8</v>
      </c>
      <c r="D68" s="13">
        <v>14805.1</v>
      </c>
      <c r="E68" s="13">
        <v>16205.8</v>
      </c>
      <c r="F68" s="13">
        <v>17538.3</v>
      </c>
      <c r="G68" s="13">
        <v>19022.900000000001</v>
      </c>
      <c r="H68" s="13">
        <v>20674.099999999999</v>
      </c>
    </row>
    <row r="69" spans="1:8" x14ac:dyDescent="0.25">
      <c r="A69" s="70" t="s">
        <v>24</v>
      </c>
      <c r="B69" s="6" t="s">
        <v>11</v>
      </c>
      <c r="C69" s="33">
        <v>116.4</v>
      </c>
      <c r="D69" s="33">
        <f>D68/C68*100</f>
        <v>115.75708767924439</v>
      </c>
      <c r="E69" s="33">
        <f t="shared" ref="E69:H69" si="24">E68/D68*100</f>
        <v>109.46092900419448</v>
      </c>
      <c r="F69" s="33">
        <f t="shared" si="24"/>
        <v>108.22236483234397</v>
      </c>
      <c r="G69" s="33">
        <f t="shared" si="24"/>
        <v>108.464902527611</v>
      </c>
      <c r="H69" s="33">
        <f t="shared" si="24"/>
        <v>108.68006455377464</v>
      </c>
    </row>
    <row r="70" spans="1:8" ht="17.25" customHeight="1" x14ac:dyDescent="0.25">
      <c r="A70" s="71" t="s">
        <v>37</v>
      </c>
      <c r="B70" s="6" t="s">
        <v>8</v>
      </c>
      <c r="C70" s="13">
        <v>5059.8</v>
      </c>
      <c r="D70" s="13">
        <v>6544.5</v>
      </c>
      <c r="E70" s="13">
        <v>7275.7</v>
      </c>
      <c r="F70" s="13">
        <v>8090.1</v>
      </c>
      <c r="G70" s="13">
        <v>8970.2999999999993</v>
      </c>
      <c r="H70" s="13">
        <v>9936.4</v>
      </c>
    </row>
    <row r="71" spans="1:8" x14ac:dyDescent="0.25">
      <c r="A71" s="70" t="s">
        <v>24</v>
      </c>
      <c r="B71" s="6" t="s">
        <v>11</v>
      </c>
      <c r="C71" s="33">
        <v>118.6</v>
      </c>
      <c r="D71" s="33">
        <f>D70/C70*100</f>
        <v>129.34305703782758</v>
      </c>
      <c r="E71" s="33">
        <f t="shared" ref="E71:H71" si="25">E70/D70*100</f>
        <v>111.17274046909617</v>
      </c>
      <c r="F71" s="33">
        <f t="shared" si="25"/>
        <v>111.19342468765893</v>
      </c>
      <c r="G71" s="33">
        <f t="shared" si="25"/>
        <v>110.87996440093445</v>
      </c>
      <c r="H71" s="33">
        <f t="shared" si="25"/>
        <v>110.7699853962521</v>
      </c>
    </row>
    <row r="72" spans="1:8" ht="31.5" x14ac:dyDescent="0.25">
      <c r="A72" s="69" t="s">
        <v>43</v>
      </c>
      <c r="B72" s="4" t="s">
        <v>7</v>
      </c>
      <c r="C72" s="13">
        <v>701.3</v>
      </c>
      <c r="D72" s="13">
        <v>752.2</v>
      </c>
      <c r="E72" s="13">
        <v>822.2</v>
      </c>
      <c r="F72" s="13">
        <v>883.1</v>
      </c>
      <c r="G72" s="13">
        <v>958.8</v>
      </c>
      <c r="H72" s="13">
        <v>1037.0999999999999</v>
      </c>
    </row>
    <row r="73" spans="1:8" x14ac:dyDescent="0.25">
      <c r="A73" s="68" t="s">
        <v>24</v>
      </c>
      <c r="B73" s="4" t="s">
        <v>11</v>
      </c>
      <c r="C73" s="33">
        <v>114.7</v>
      </c>
      <c r="D73" s="33">
        <f>D72/C72*100</f>
        <v>107.25794952231571</v>
      </c>
      <c r="E73" s="33">
        <f t="shared" ref="E73:H73" si="26">E72/D72*100</f>
        <v>109.30603562882213</v>
      </c>
      <c r="F73" s="33">
        <f t="shared" si="26"/>
        <v>107.40695694478228</v>
      </c>
      <c r="G73" s="33">
        <f t="shared" si="26"/>
        <v>108.57207564262256</v>
      </c>
      <c r="H73" s="33">
        <f t="shared" si="26"/>
        <v>108.16645807259073</v>
      </c>
    </row>
    <row r="74" spans="1:8" ht="18" customHeight="1" x14ac:dyDescent="0.25">
      <c r="A74" s="69" t="s">
        <v>37</v>
      </c>
      <c r="B74" s="4" t="s">
        <v>8</v>
      </c>
      <c r="C74" s="13">
        <v>63.9</v>
      </c>
      <c r="D74" s="13">
        <v>65.099999999999994</v>
      </c>
      <c r="E74" s="13">
        <v>74.8</v>
      </c>
      <c r="F74" s="13">
        <v>80.099999999999994</v>
      </c>
      <c r="G74" s="13">
        <v>86</v>
      </c>
      <c r="H74" s="13">
        <v>93.2</v>
      </c>
    </row>
    <row r="75" spans="1:8" x14ac:dyDescent="0.25">
      <c r="A75" s="68" t="s">
        <v>24</v>
      </c>
      <c r="B75" s="4" t="s">
        <v>11</v>
      </c>
      <c r="C75" s="33">
        <v>100.9</v>
      </c>
      <c r="D75" s="33">
        <f>D74/C74*100</f>
        <v>101.87793427230045</v>
      </c>
      <c r="E75" s="33">
        <f t="shared" ref="E75:H75" si="27">E74/D74*100</f>
        <v>114.90015360983104</v>
      </c>
      <c r="F75" s="33">
        <f t="shared" si="27"/>
        <v>107.0855614973262</v>
      </c>
      <c r="G75" s="33">
        <f t="shared" si="27"/>
        <v>107.3657927590512</v>
      </c>
      <c r="H75" s="33">
        <f t="shared" si="27"/>
        <v>108.37209302325581</v>
      </c>
    </row>
    <row r="76" spans="1:8" x14ac:dyDescent="0.25">
      <c r="A76" s="69" t="s">
        <v>46</v>
      </c>
      <c r="B76" s="4" t="s">
        <v>8</v>
      </c>
      <c r="C76" s="13">
        <v>4257.3999999999996</v>
      </c>
      <c r="D76" s="13">
        <v>4120</v>
      </c>
      <c r="E76" s="13">
        <v>4800</v>
      </c>
      <c r="F76" s="13">
        <v>5071.8</v>
      </c>
      <c r="G76" s="13">
        <v>5458.6</v>
      </c>
      <c r="H76" s="13">
        <v>5894.9</v>
      </c>
    </row>
    <row r="77" spans="1:8" x14ac:dyDescent="0.25">
      <c r="A77" s="73" t="s">
        <v>24</v>
      </c>
      <c r="B77" s="4" t="s">
        <v>11</v>
      </c>
      <c r="C77" s="33">
        <v>136.6</v>
      </c>
      <c r="D77" s="33">
        <f>D76/C76*100</f>
        <v>96.77267816037957</v>
      </c>
      <c r="E77" s="33">
        <f t="shared" ref="E77:H77" si="28">E76/D76*100</f>
        <v>116.50485436893203</v>
      </c>
      <c r="F77" s="33">
        <f t="shared" si="28"/>
        <v>105.66250000000001</v>
      </c>
      <c r="G77" s="33">
        <f t="shared" si="28"/>
        <v>107.62648369415197</v>
      </c>
      <c r="H77" s="33">
        <f t="shared" si="28"/>
        <v>107.99289195031692</v>
      </c>
    </row>
    <row r="78" spans="1:8" x14ac:dyDescent="0.25">
      <c r="A78" s="65" t="s">
        <v>54</v>
      </c>
      <c r="B78" s="4"/>
      <c r="C78" s="8"/>
      <c r="D78" s="9"/>
      <c r="E78" s="9"/>
      <c r="F78" s="9"/>
      <c r="G78" s="9"/>
      <c r="H78" s="9"/>
    </row>
    <row r="79" spans="1:8" ht="31.5" x14ac:dyDescent="0.25">
      <c r="A79" s="69" t="s">
        <v>47</v>
      </c>
      <c r="B79" s="4" t="s">
        <v>8</v>
      </c>
      <c r="C79" s="58">
        <v>417.50099999999998</v>
      </c>
      <c r="D79" s="58">
        <v>427.20399999999995</v>
      </c>
      <c r="E79" s="58">
        <v>460.31651605329989</v>
      </c>
      <c r="F79" s="58">
        <v>492.25404682923261</v>
      </c>
      <c r="G79" s="58">
        <v>523.53691365527686</v>
      </c>
      <c r="H79" s="58">
        <v>555.22166806765904</v>
      </c>
    </row>
    <row r="80" spans="1:8" x14ac:dyDescent="0.25">
      <c r="A80" s="68" t="s">
        <v>24</v>
      </c>
      <c r="B80" s="4" t="s">
        <v>11</v>
      </c>
      <c r="C80" s="34">
        <v>148.19999999999999</v>
      </c>
      <c r="D80" s="29">
        <f>D79/C79*100</f>
        <v>102.32406628966157</v>
      </c>
      <c r="E80" s="29">
        <f t="shared" ref="E80:H80" si="29">E79/D79*100</f>
        <v>107.75098455381971</v>
      </c>
      <c r="F80" s="29">
        <f t="shared" si="29"/>
        <v>106.93816747001854</v>
      </c>
      <c r="G80" s="29">
        <f t="shared" si="29"/>
        <v>106.35502481443216</v>
      </c>
      <c r="H80" s="29">
        <f t="shared" si="29"/>
        <v>106.05205737856434</v>
      </c>
    </row>
    <row r="81" spans="1:8" ht="31.5" x14ac:dyDescent="0.25">
      <c r="A81" s="69" t="s">
        <v>48</v>
      </c>
      <c r="B81" s="4" t="s">
        <v>8</v>
      </c>
      <c r="C81" s="55">
        <v>174.0951</v>
      </c>
      <c r="D81" s="58">
        <v>149.05869999999999</v>
      </c>
      <c r="E81" s="58">
        <v>152.29640402269996</v>
      </c>
      <c r="F81" s="58">
        <v>162.5870720425138</v>
      </c>
      <c r="G81" s="58">
        <v>172.58780284384883</v>
      </c>
      <c r="H81" s="58">
        <v>182.68073755415713</v>
      </c>
    </row>
    <row r="82" spans="1:8" x14ac:dyDescent="0.25">
      <c r="A82" s="68" t="s">
        <v>24</v>
      </c>
      <c r="B82" s="4" t="s">
        <v>11</v>
      </c>
      <c r="C82" s="34">
        <v>145.1</v>
      </c>
      <c r="D82" s="29">
        <f>D81/C81*100</f>
        <v>85.619124260246267</v>
      </c>
      <c r="E82" s="29">
        <f t="shared" ref="E82:H82" si="30">E81/D81*100</f>
        <v>102.17209999999999</v>
      </c>
      <c r="F82" s="29">
        <f t="shared" si="30"/>
        <v>106.75699999999999</v>
      </c>
      <c r="G82" s="29">
        <f t="shared" si="30"/>
        <v>106.15100000000001</v>
      </c>
      <c r="H82" s="29">
        <f t="shared" si="30"/>
        <v>105.84800000000001</v>
      </c>
    </row>
    <row r="83" spans="1:8" x14ac:dyDescent="0.25">
      <c r="A83" s="69" t="s">
        <v>49</v>
      </c>
      <c r="B83" s="4" t="s">
        <v>50</v>
      </c>
      <c r="C83" s="57">
        <v>930.55800000000011</v>
      </c>
      <c r="D83" s="57">
        <v>964.43000000000006</v>
      </c>
      <c r="E83" s="57">
        <v>943.80000000000007</v>
      </c>
      <c r="F83" s="57">
        <v>971.9</v>
      </c>
      <c r="G83" s="57">
        <v>982.12</v>
      </c>
      <c r="H83" s="57">
        <v>992.45</v>
      </c>
    </row>
    <row r="84" spans="1:8" x14ac:dyDescent="0.25">
      <c r="A84" s="68" t="s">
        <v>24</v>
      </c>
      <c r="B84" s="4" t="s">
        <v>11</v>
      </c>
      <c r="C84" s="56">
        <v>116.1</v>
      </c>
      <c r="D84" s="56">
        <v>103.63996655769978</v>
      </c>
      <c r="E84" s="56">
        <v>97.860912663438498</v>
      </c>
      <c r="F84" s="56">
        <v>102.97732570459843</v>
      </c>
      <c r="G84" s="56">
        <v>101.05154851322153</v>
      </c>
      <c r="H84" s="56">
        <v>101.0518062965829</v>
      </c>
    </row>
    <row r="85" spans="1:8" ht="31.5" x14ac:dyDescent="0.25">
      <c r="A85" s="69" t="s">
        <v>51</v>
      </c>
      <c r="B85" s="4" t="s">
        <v>52</v>
      </c>
      <c r="C85" s="57">
        <v>5840</v>
      </c>
      <c r="D85" s="57">
        <v>5356</v>
      </c>
      <c r="E85" s="57">
        <v>5431</v>
      </c>
      <c r="F85" s="57">
        <v>5536</v>
      </c>
      <c r="G85" s="57">
        <v>5642</v>
      </c>
      <c r="H85" s="57">
        <v>5751</v>
      </c>
    </row>
    <row r="86" spans="1:8" x14ac:dyDescent="0.25">
      <c r="A86" s="68" t="s">
        <v>24</v>
      </c>
      <c r="B86" s="4" t="s">
        <v>11</v>
      </c>
      <c r="C86" s="56">
        <v>162.19999999999999</v>
      </c>
      <c r="D86" s="56">
        <v>91.712328767123282</v>
      </c>
      <c r="E86" s="56">
        <v>101.40029873039582</v>
      </c>
      <c r="F86" s="56">
        <v>101.93334560854355</v>
      </c>
      <c r="G86" s="56">
        <v>101.91473988439306</v>
      </c>
      <c r="H86" s="56">
        <v>101.93193902871323</v>
      </c>
    </row>
    <row r="87" spans="1:8" x14ac:dyDescent="0.25">
      <c r="A87" s="69" t="s">
        <v>53</v>
      </c>
      <c r="B87" s="4" t="s">
        <v>12</v>
      </c>
      <c r="C87" s="57">
        <v>49</v>
      </c>
      <c r="D87" s="57">
        <v>49</v>
      </c>
      <c r="E87" s="57">
        <v>51</v>
      </c>
      <c r="F87" s="57">
        <v>53</v>
      </c>
      <c r="G87" s="57">
        <v>55</v>
      </c>
      <c r="H87" s="57">
        <v>57</v>
      </c>
    </row>
    <row r="88" spans="1:8" x14ac:dyDescent="0.25">
      <c r="A88" s="68" t="s">
        <v>24</v>
      </c>
      <c r="B88" s="4" t="s">
        <v>11</v>
      </c>
      <c r="C88" s="56">
        <v>106.5</v>
      </c>
      <c r="D88" s="56">
        <v>100</v>
      </c>
      <c r="E88" s="56">
        <v>104.08163265306123</v>
      </c>
      <c r="F88" s="56">
        <v>108.16326530612245</v>
      </c>
      <c r="G88" s="56">
        <v>103.77358490566037</v>
      </c>
      <c r="H88" s="56">
        <v>103.63636363636364</v>
      </c>
    </row>
    <row r="89" spans="1:8" ht="31.5" x14ac:dyDescent="0.25">
      <c r="A89" s="65" t="s">
        <v>102</v>
      </c>
      <c r="B89" s="4"/>
      <c r="C89" s="8"/>
      <c r="D89" s="9"/>
      <c r="E89" s="9"/>
      <c r="F89" s="9"/>
      <c r="G89" s="9"/>
      <c r="H89" s="9"/>
    </row>
    <row r="90" spans="1:8" ht="31.5" x14ac:dyDescent="0.25">
      <c r="A90" s="69" t="s">
        <v>58</v>
      </c>
      <c r="B90" s="4" t="s">
        <v>12</v>
      </c>
      <c r="C90" s="17">
        <v>5054</v>
      </c>
      <c r="D90" s="15">
        <v>5240</v>
      </c>
      <c r="E90" s="15">
        <v>5263</v>
      </c>
      <c r="F90" s="15">
        <v>5287</v>
      </c>
      <c r="G90" s="15">
        <v>5313</v>
      </c>
      <c r="H90" s="15">
        <v>5338</v>
      </c>
    </row>
    <row r="91" spans="1:8" x14ac:dyDescent="0.25">
      <c r="A91" s="68" t="s">
        <v>24</v>
      </c>
      <c r="B91" s="4" t="s">
        <v>11</v>
      </c>
      <c r="C91" s="34">
        <v>101.6</v>
      </c>
      <c r="D91" s="29">
        <f>D90/C90*100</f>
        <v>103.6802532647408</v>
      </c>
      <c r="E91" s="29">
        <f t="shared" ref="E91:H91" si="31">E90/D90*100</f>
        <v>100.43893129770993</v>
      </c>
      <c r="F91" s="29">
        <f t="shared" si="31"/>
        <v>100.45601368041042</v>
      </c>
      <c r="G91" s="29">
        <f t="shared" si="31"/>
        <v>100.49177227160962</v>
      </c>
      <c r="H91" s="29">
        <f t="shared" si="31"/>
        <v>100.47054394880482</v>
      </c>
    </row>
    <row r="92" spans="1:8" ht="31.5" x14ac:dyDescent="0.25">
      <c r="A92" s="69" t="s">
        <v>55</v>
      </c>
      <c r="B92" s="5" t="s">
        <v>56</v>
      </c>
      <c r="C92" s="16">
        <v>7184</v>
      </c>
      <c r="D92" s="15">
        <v>7473</v>
      </c>
      <c r="E92" s="15">
        <v>7227</v>
      </c>
      <c r="F92" s="15">
        <v>7238</v>
      </c>
      <c r="G92" s="15">
        <v>7245</v>
      </c>
      <c r="H92" s="15">
        <v>7251</v>
      </c>
    </row>
    <row r="93" spans="1:8" x14ac:dyDescent="0.25">
      <c r="A93" s="68" t="s">
        <v>24</v>
      </c>
      <c r="B93" s="5" t="s">
        <v>11</v>
      </c>
      <c r="C93" s="31">
        <v>88.5</v>
      </c>
      <c r="D93" s="29">
        <f>D92/C92*100</f>
        <v>104.0228285077951</v>
      </c>
      <c r="E93" s="29">
        <f t="shared" ref="E93:H93" si="32">E92/D92*100</f>
        <v>96.70814933761541</v>
      </c>
      <c r="F93" s="29">
        <f t="shared" si="32"/>
        <v>100.15220700152207</v>
      </c>
      <c r="G93" s="29">
        <f t="shared" si="32"/>
        <v>100.09671179883945</v>
      </c>
      <c r="H93" s="29">
        <f t="shared" si="32"/>
        <v>100.08281573498965</v>
      </c>
    </row>
    <row r="94" spans="1:8" ht="31.5" x14ac:dyDescent="0.25">
      <c r="A94" s="69" t="s">
        <v>57</v>
      </c>
      <c r="B94" s="4" t="s">
        <v>7</v>
      </c>
      <c r="C94" s="17">
        <v>14598.8</v>
      </c>
      <c r="D94" s="15">
        <v>15562.8</v>
      </c>
      <c r="E94" s="15">
        <v>16512.099999999999</v>
      </c>
      <c r="F94" s="15">
        <v>17410.099999999999</v>
      </c>
      <c r="G94" s="15">
        <v>18265.2</v>
      </c>
      <c r="H94" s="15">
        <v>19062.099999999999</v>
      </c>
    </row>
    <row r="95" spans="1:8" x14ac:dyDescent="0.25">
      <c r="A95" s="68" t="s">
        <v>24</v>
      </c>
      <c r="B95" s="4" t="s">
        <v>11</v>
      </c>
      <c r="C95" s="34">
        <v>106.1</v>
      </c>
      <c r="D95" s="29">
        <f>D94/C94*100</f>
        <v>106.60328246157218</v>
      </c>
      <c r="E95" s="29">
        <f t="shared" ref="E95:H95" si="33">E94/D94*100</f>
        <v>106.09980209216849</v>
      </c>
      <c r="F95" s="29">
        <f t="shared" si="33"/>
        <v>105.4384360559832</v>
      </c>
      <c r="G95" s="29">
        <f t="shared" si="33"/>
        <v>104.91151687813397</v>
      </c>
      <c r="H95" s="29">
        <f t="shared" si="33"/>
        <v>104.36294155005146</v>
      </c>
    </row>
    <row r="96" spans="1:8" ht="30" customHeight="1" x14ac:dyDescent="0.25">
      <c r="A96" s="69" t="s">
        <v>59</v>
      </c>
      <c r="B96" s="4" t="s">
        <v>12</v>
      </c>
      <c r="C96" s="17">
        <v>10</v>
      </c>
      <c r="D96" s="15">
        <v>11</v>
      </c>
      <c r="E96" s="15">
        <v>11</v>
      </c>
      <c r="F96" s="15">
        <v>11</v>
      </c>
      <c r="G96" s="15">
        <v>11</v>
      </c>
      <c r="H96" s="15">
        <v>11</v>
      </c>
    </row>
    <row r="97" spans="1:8" ht="17.25" customHeight="1" x14ac:dyDescent="0.25">
      <c r="A97" s="68" t="s">
        <v>24</v>
      </c>
      <c r="B97" s="4" t="s">
        <v>11</v>
      </c>
      <c r="C97" s="34">
        <v>125</v>
      </c>
      <c r="D97" s="29">
        <f>D96/C96*100</f>
        <v>110.00000000000001</v>
      </c>
      <c r="E97" s="29">
        <f t="shared" ref="E97:H97" si="34">E96/D96*100</f>
        <v>100</v>
      </c>
      <c r="F97" s="29">
        <f t="shared" si="34"/>
        <v>100</v>
      </c>
      <c r="G97" s="29">
        <f t="shared" si="34"/>
        <v>100</v>
      </c>
      <c r="H97" s="29">
        <f t="shared" si="34"/>
        <v>100</v>
      </c>
    </row>
    <row r="98" spans="1:8" ht="31.5" x14ac:dyDescent="0.25">
      <c r="A98" s="69" t="s">
        <v>60</v>
      </c>
      <c r="B98" s="4" t="s">
        <v>56</v>
      </c>
      <c r="C98" s="17">
        <v>2028</v>
      </c>
      <c r="D98" s="15">
        <v>1409</v>
      </c>
      <c r="E98" s="15">
        <v>1415</v>
      </c>
      <c r="F98" s="15">
        <v>1421</v>
      </c>
      <c r="G98" s="15">
        <v>1428</v>
      </c>
      <c r="H98" s="15">
        <v>1435</v>
      </c>
    </row>
    <row r="99" spans="1:8" x14ac:dyDescent="0.25">
      <c r="A99" s="68" t="s">
        <v>24</v>
      </c>
      <c r="B99" s="4" t="s">
        <v>11</v>
      </c>
      <c r="C99" s="34">
        <v>154.80000000000001</v>
      </c>
      <c r="D99" s="29">
        <f>D98/C98*100</f>
        <v>69.477317554240642</v>
      </c>
      <c r="E99" s="29">
        <f t="shared" ref="E99:H99" si="35">E98/D98*100</f>
        <v>100.42583392476934</v>
      </c>
      <c r="F99" s="29">
        <f t="shared" si="35"/>
        <v>100.42402826855124</v>
      </c>
      <c r="G99" s="29">
        <f t="shared" si="35"/>
        <v>100.49261083743843</v>
      </c>
      <c r="H99" s="29">
        <f t="shared" si="35"/>
        <v>100.49019607843137</v>
      </c>
    </row>
    <row r="100" spans="1:8" ht="31.5" x14ac:dyDescent="0.25">
      <c r="A100" s="69" t="s">
        <v>61</v>
      </c>
      <c r="B100" s="4" t="s">
        <v>8</v>
      </c>
      <c r="C100" s="17">
        <v>2415.1</v>
      </c>
      <c r="D100" s="15">
        <v>3971.7</v>
      </c>
      <c r="E100" s="15">
        <v>4232</v>
      </c>
      <c r="F100" s="15">
        <v>4462.8</v>
      </c>
      <c r="G100" s="15">
        <v>4673.1000000000004</v>
      </c>
      <c r="H100" s="15">
        <v>4877</v>
      </c>
    </row>
    <row r="101" spans="1:8" x14ac:dyDescent="0.25">
      <c r="A101" s="68" t="s">
        <v>24</v>
      </c>
      <c r="B101" s="4" t="s">
        <v>11</v>
      </c>
      <c r="C101" s="34">
        <v>65.3</v>
      </c>
      <c r="D101" s="29">
        <f>D100/C100*100</f>
        <v>164.45281768870854</v>
      </c>
      <c r="E101" s="29">
        <f t="shared" ref="E101:H101" si="36">E100/D100*100</f>
        <v>106.55386862048996</v>
      </c>
      <c r="F101" s="29">
        <f t="shared" si="36"/>
        <v>105.45368620037807</v>
      </c>
      <c r="G101" s="29">
        <f t="shared" si="36"/>
        <v>104.71228824952945</v>
      </c>
      <c r="H101" s="29">
        <f t="shared" si="36"/>
        <v>104.36327063405449</v>
      </c>
    </row>
    <row r="102" spans="1:8" x14ac:dyDescent="0.25">
      <c r="A102" s="65" t="s">
        <v>62</v>
      </c>
      <c r="B102" s="4"/>
      <c r="C102" s="8"/>
      <c r="D102" s="9"/>
      <c r="E102" s="9"/>
      <c r="F102" s="9"/>
      <c r="G102" s="9"/>
      <c r="H102" s="9"/>
    </row>
    <row r="103" spans="1:8" ht="31.5" x14ac:dyDescent="0.25">
      <c r="A103" s="71" t="s">
        <v>63</v>
      </c>
      <c r="B103" s="4" t="s">
        <v>8</v>
      </c>
      <c r="C103" s="3">
        <v>14770.2</v>
      </c>
      <c r="D103" s="3">
        <v>19695.099999999999</v>
      </c>
      <c r="E103" s="3">
        <v>77106.7</v>
      </c>
      <c r="F103" s="3">
        <v>85103.9</v>
      </c>
      <c r="G103" s="3">
        <v>86616.3</v>
      </c>
      <c r="H103" s="3">
        <v>90789</v>
      </c>
    </row>
    <row r="104" spans="1:8" ht="15" customHeight="1" x14ac:dyDescent="0.25">
      <c r="A104" s="70" t="s">
        <v>24</v>
      </c>
      <c r="B104" s="4" t="s">
        <v>11</v>
      </c>
      <c r="C104" s="41">
        <v>237.2</v>
      </c>
      <c r="D104" s="41">
        <f>D103/C103*100</f>
        <v>133.34348891687316</v>
      </c>
      <c r="E104" s="41">
        <f t="shared" ref="E104:H104" si="37">E103/D103*100</f>
        <v>391.50194718483277</v>
      </c>
      <c r="F104" s="41">
        <f t="shared" si="37"/>
        <v>110.37160194898756</v>
      </c>
      <c r="G104" s="41">
        <f t="shared" si="37"/>
        <v>101.77712184752991</v>
      </c>
      <c r="H104" s="41">
        <f t="shared" si="37"/>
        <v>104.81745352780018</v>
      </c>
    </row>
    <row r="105" spans="1:8" ht="18.75" customHeight="1" x14ac:dyDescent="0.25">
      <c r="A105" s="74" t="s">
        <v>37</v>
      </c>
      <c r="B105" s="4" t="s">
        <v>8</v>
      </c>
      <c r="C105" s="2">
        <v>12768.9</v>
      </c>
      <c r="D105" s="3">
        <v>12832</v>
      </c>
      <c r="E105" s="3">
        <v>18900</v>
      </c>
      <c r="F105" s="3">
        <v>20100</v>
      </c>
      <c r="G105" s="3">
        <v>21300</v>
      </c>
      <c r="H105" s="3">
        <v>22600</v>
      </c>
    </row>
    <row r="106" spans="1:8" ht="15" customHeight="1" x14ac:dyDescent="0.25">
      <c r="A106" s="68" t="s">
        <v>24</v>
      </c>
      <c r="B106" s="4" t="s">
        <v>11</v>
      </c>
      <c r="C106" s="42">
        <v>284.10000000000002</v>
      </c>
      <c r="D106" s="40">
        <f>D105/C105*100</f>
        <v>100.49416942728035</v>
      </c>
      <c r="E106" s="40">
        <f t="shared" ref="E106:G106" si="38">E105/D105*100</f>
        <v>147.28802992518703</v>
      </c>
      <c r="F106" s="40">
        <f t="shared" si="38"/>
        <v>106.34920634920636</v>
      </c>
      <c r="G106" s="40">
        <f t="shared" si="38"/>
        <v>105.97014925373134</v>
      </c>
      <c r="H106" s="40">
        <f>H105/G105*100</f>
        <v>106.10328638497653</v>
      </c>
    </row>
    <row r="107" spans="1:8" ht="31.5" x14ac:dyDescent="0.25">
      <c r="A107" s="65" t="s">
        <v>64</v>
      </c>
      <c r="B107" s="4"/>
      <c r="C107" s="8"/>
      <c r="D107" s="9"/>
      <c r="E107" s="9"/>
      <c r="F107" s="9"/>
      <c r="G107" s="9"/>
      <c r="H107" s="9"/>
    </row>
    <row r="108" spans="1:8" ht="31.5" x14ac:dyDescent="0.25">
      <c r="A108" s="66" t="s">
        <v>65</v>
      </c>
      <c r="B108" s="4" t="s">
        <v>8</v>
      </c>
      <c r="C108" s="36">
        <v>4718.7</v>
      </c>
      <c r="D108" s="36">
        <v>11334</v>
      </c>
      <c r="E108" s="36">
        <v>12272</v>
      </c>
      <c r="F108" s="36">
        <v>13432.5</v>
      </c>
      <c r="G108" s="36">
        <v>14943</v>
      </c>
      <c r="H108" s="37">
        <v>16639.7</v>
      </c>
    </row>
    <row r="109" spans="1:8" x14ac:dyDescent="0.25">
      <c r="A109" s="67" t="s">
        <v>24</v>
      </c>
      <c r="B109" s="4" t="s">
        <v>11</v>
      </c>
      <c r="C109" s="35">
        <v>79.099999999999994</v>
      </c>
      <c r="D109" s="35">
        <f>D108/C108*100</f>
        <v>240.19327357111072</v>
      </c>
      <c r="E109" s="35">
        <f t="shared" ref="E109:H109" si="39">E108/D108*100</f>
        <v>108.27598376566084</v>
      </c>
      <c r="F109" s="35">
        <f t="shared" si="39"/>
        <v>109.45648631029987</v>
      </c>
      <c r="G109" s="35">
        <f t="shared" si="39"/>
        <v>111.24511446119487</v>
      </c>
      <c r="H109" s="35">
        <f t="shared" si="39"/>
        <v>111.35448035869639</v>
      </c>
    </row>
    <row r="110" spans="1:8" ht="17.25" customHeight="1" x14ac:dyDescent="0.25">
      <c r="A110" s="66" t="s">
        <v>37</v>
      </c>
      <c r="B110" s="4" t="s">
        <v>8</v>
      </c>
      <c r="C110" s="36">
        <v>4046.9</v>
      </c>
      <c r="D110" s="36">
        <v>9899.7000000000007</v>
      </c>
      <c r="E110" s="36">
        <v>10738.9</v>
      </c>
      <c r="F110" s="36">
        <v>11800.5</v>
      </c>
      <c r="G110" s="36">
        <v>13207.7</v>
      </c>
      <c r="H110" s="37">
        <v>14785.2</v>
      </c>
    </row>
    <row r="111" spans="1:8" x14ac:dyDescent="0.25">
      <c r="A111" s="67" t="s">
        <v>24</v>
      </c>
      <c r="B111" s="4" t="s">
        <v>11</v>
      </c>
      <c r="C111" s="35">
        <v>78.3</v>
      </c>
      <c r="D111" s="35">
        <f>D110/C110*100</f>
        <v>244.62428031332627</v>
      </c>
      <c r="E111" s="35">
        <f t="shared" ref="E111:H111" si="40">E110/D110*100</f>
        <v>108.47702455629968</v>
      </c>
      <c r="F111" s="35">
        <f t="shared" si="40"/>
        <v>109.8855562487778</v>
      </c>
      <c r="G111" s="35">
        <f t="shared" si="40"/>
        <v>111.92491843565951</v>
      </c>
      <c r="H111" s="35">
        <f t="shared" si="40"/>
        <v>111.94379036471149</v>
      </c>
    </row>
    <row r="112" spans="1:8" x14ac:dyDescent="0.25">
      <c r="A112" s="66" t="s">
        <v>66</v>
      </c>
      <c r="B112" s="4" t="s">
        <v>8</v>
      </c>
      <c r="C112" s="36">
        <v>4869.6000000000004</v>
      </c>
      <c r="D112" s="36">
        <v>4819.3</v>
      </c>
      <c r="E112" s="36">
        <v>3459.3</v>
      </c>
      <c r="F112" s="36">
        <v>3149.2</v>
      </c>
      <c r="G112" s="36">
        <v>2835.7</v>
      </c>
      <c r="H112" s="37">
        <v>2530.1999999999998</v>
      </c>
    </row>
    <row r="113" spans="1:8" x14ac:dyDescent="0.25">
      <c r="A113" s="67" t="s">
        <v>24</v>
      </c>
      <c r="B113" s="4" t="s">
        <v>11</v>
      </c>
      <c r="C113" s="35">
        <v>474.7</v>
      </c>
      <c r="D113" s="35">
        <f>D112/C112*100</f>
        <v>98.96706094956464</v>
      </c>
      <c r="E113" s="35">
        <f t="shared" ref="E113:H113" si="41">E112/D112*100</f>
        <v>71.78013404436328</v>
      </c>
      <c r="F113" s="35">
        <f t="shared" si="41"/>
        <v>91.035758679501626</v>
      </c>
      <c r="G113" s="35">
        <f t="shared" si="41"/>
        <v>90.045090816715359</v>
      </c>
      <c r="H113" s="35">
        <f t="shared" si="41"/>
        <v>89.226645978065378</v>
      </c>
    </row>
    <row r="114" spans="1:8" ht="17.25" customHeight="1" x14ac:dyDescent="0.25">
      <c r="A114" s="66" t="s">
        <v>37</v>
      </c>
      <c r="B114" s="4" t="s">
        <v>8</v>
      </c>
      <c r="C114" s="36">
        <v>4353.2</v>
      </c>
      <c r="D114" s="36">
        <v>3991.3</v>
      </c>
      <c r="E114" s="36">
        <v>2960</v>
      </c>
      <c r="F114" s="36">
        <v>2693.3</v>
      </c>
      <c r="G114" s="36">
        <v>2429.1</v>
      </c>
      <c r="H114" s="37">
        <v>2185.5</v>
      </c>
    </row>
    <row r="115" spans="1:8" x14ac:dyDescent="0.25">
      <c r="A115" s="67" t="s">
        <v>24</v>
      </c>
      <c r="B115" s="4" t="s">
        <v>11</v>
      </c>
      <c r="C115" s="35">
        <v>527</v>
      </c>
      <c r="D115" s="35">
        <f>D114/C114*100</f>
        <v>91.68657539281449</v>
      </c>
      <c r="E115" s="35">
        <f t="shared" ref="E115:H115" si="42">E114/D114*100</f>
        <v>74.161300829303727</v>
      </c>
      <c r="F115" s="35">
        <f t="shared" si="42"/>
        <v>90.98986486486487</v>
      </c>
      <c r="G115" s="35">
        <f t="shared" si="42"/>
        <v>90.190472654364527</v>
      </c>
      <c r="H115" s="35">
        <f t="shared" si="42"/>
        <v>89.971594417685566</v>
      </c>
    </row>
    <row r="116" spans="1:8" ht="29.25" customHeight="1" x14ac:dyDescent="0.25">
      <c r="A116" s="66" t="s">
        <v>67</v>
      </c>
      <c r="B116" s="4" t="s">
        <v>8</v>
      </c>
      <c r="C116" s="36">
        <f>C108-C112</f>
        <v>-150.90000000000055</v>
      </c>
      <c r="D116" s="36">
        <f t="shared" ref="D116:H116" si="43">D108-D112</f>
        <v>6514.7</v>
      </c>
      <c r="E116" s="36">
        <f t="shared" si="43"/>
        <v>8812.7000000000007</v>
      </c>
      <c r="F116" s="36">
        <f t="shared" si="43"/>
        <v>10283.299999999999</v>
      </c>
      <c r="G116" s="36">
        <f t="shared" si="43"/>
        <v>12107.3</v>
      </c>
      <c r="H116" s="36">
        <f t="shared" si="43"/>
        <v>14109.5</v>
      </c>
    </row>
    <row r="117" spans="1:8" x14ac:dyDescent="0.25">
      <c r="A117" s="67" t="s">
        <v>24</v>
      </c>
      <c r="B117" s="4" t="s">
        <v>11</v>
      </c>
      <c r="C117" s="59" t="s">
        <v>109</v>
      </c>
      <c r="D117" s="35">
        <f>D116/C116*100</f>
        <v>-4317.2299536116479</v>
      </c>
      <c r="E117" s="35">
        <f t="shared" ref="E117:H117" si="44">E116/D116*100</f>
        <v>135.2740724822325</v>
      </c>
      <c r="F117" s="35">
        <f t="shared" si="44"/>
        <v>116.6872808560373</v>
      </c>
      <c r="G117" s="35">
        <f t="shared" si="44"/>
        <v>117.73749671797964</v>
      </c>
      <c r="H117" s="35">
        <f t="shared" si="44"/>
        <v>116.53713049152165</v>
      </c>
    </row>
    <row r="118" spans="1:8" ht="18.75" customHeight="1" x14ac:dyDescent="0.25">
      <c r="A118" s="66" t="s">
        <v>37</v>
      </c>
      <c r="B118" s="4" t="s">
        <v>8</v>
      </c>
      <c r="C118" s="36">
        <f>C110-C114</f>
        <v>-306.29999999999973</v>
      </c>
      <c r="D118" s="36">
        <f t="shared" ref="D118:H118" si="45">D110-D114</f>
        <v>5908.4000000000005</v>
      </c>
      <c r="E118" s="36">
        <f t="shared" si="45"/>
        <v>7778.9</v>
      </c>
      <c r="F118" s="36">
        <f t="shared" si="45"/>
        <v>9107.2000000000007</v>
      </c>
      <c r="G118" s="36">
        <f t="shared" si="45"/>
        <v>10778.6</v>
      </c>
      <c r="H118" s="36">
        <f t="shared" si="45"/>
        <v>12599.7</v>
      </c>
    </row>
    <row r="119" spans="1:8" x14ac:dyDescent="0.25">
      <c r="A119" s="67" t="s">
        <v>24</v>
      </c>
      <c r="B119" s="4" t="s">
        <v>11</v>
      </c>
      <c r="C119" s="59" t="s">
        <v>110</v>
      </c>
      <c r="D119" s="35">
        <f>D118/C118*100</f>
        <v>-1928.958537381654</v>
      </c>
      <c r="E119" s="35">
        <f t="shared" ref="E119:H119" si="46">E118/D118*100</f>
        <v>131.65831697244599</v>
      </c>
      <c r="F119" s="35">
        <f t="shared" si="46"/>
        <v>117.07567908058982</v>
      </c>
      <c r="G119" s="35">
        <f t="shared" si="46"/>
        <v>118.35251229796204</v>
      </c>
      <c r="H119" s="35">
        <f t="shared" si="46"/>
        <v>116.89551518750116</v>
      </c>
    </row>
    <row r="120" spans="1:8" ht="31.5" x14ac:dyDescent="0.25">
      <c r="A120" s="65" t="s">
        <v>68</v>
      </c>
      <c r="B120" s="4"/>
      <c r="C120" s="8"/>
      <c r="D120" s="9"/>
      <c r="E120" s="9"/>
      <c r="F120" s="9"/>
      <c r="G120" s="9"/>
      <c r="H120" s="9"/>
    </row>
    <row r="121" spans="1:8" x14ac:dyDescent="0.25">
      <c r="A121" s="69" t="s">
        <v>14</v>
      </c>
      <c r="B121" s="4" t="s">
        <v>13</v>
      </c>
      <c r="C121" s="14">
        <v>22723.599999999999</v>
      </c>
      <c r="D121" s="14">
        <v>25606.1</v>
      </c>
      <c r="E121" s="14">
        <v>27705.8</v>
      </c>
      <c r="F121" s="14">
        <v>29515.5</v>
      </c>
      <c r="G121" s="14">
        <v>31515</v>
      </c>
      <c r="H121" s="14">
        <v>33871.5</v>
      </c>
    </row>
    <row r="122" spans="1:8" x14ac:dyDescent="0.25">
      <c r="A122" s="68" t="s">
        <v>24</v>
      </c>
      <c r="B122" s="4" t="s">
        <v>11</v>
      </c>
      <c r="C122" s="38">
        <v>116.1</v>
      </c>
      <c r="D122" s="38">
        <f>D121/C121*100</f>
        <v>112.6850499040645</v>
      </c>
      <c r="E122" s="38">
        <f t="shared" ref="E122:H122" si="47">E121/D121*100</f>
        <v>108.19999921893613</v>
      </c>
      <c r="F122" s="38">
        <f t="shared" si="47"/>
        <v>106.53184531758693</v>
      </c>
      <c r="G122" s="38">
        <f t="shared" si="47"/>
        <v>106.77440666768308</v>
      </c>
      <c r="H122" s="38">
        <f t="shared" si="47"/>
        <v>107.47739171822941</v>
      </c>
    </row>
    <row r="123" spans="1:8" ht="31.5" x14ac:dyDescent="0.25">
      <c r="A123" s="75" t="s">
        <v>15</v>
      </c>
      <c r="B123" s="4" t="s">
        <v>8</v>
      </c>
      <c r="C123" s="14">
        <v>21451.5</v>
      </c>
      <c r="D123" s="14">
        <v>24197.5</v>
      </c>
      <c r="E123" s="14">
        <v>26013.7</v>
      </c>
      <c r="F123" s="14">
        <v>27781.7</v>
      </c>
      <c r="G123" s="14">
        <v>29587.1</v>
      </c>
      <c r="H123" s="14">
        <v>31847.3</v>
      </c>
    </row>
    <row r="124" spans="1:8" x14ac:dyDescent="0.25">
      <c r="A124" s="76" t="s">
        <v>24</v>
      </c>
      <c r="B124" s="4" t="s">
        <v>11</v>
      </c>
      <c r="C124" s="38">
        <v>91.5</v>
      </c>
      <c r="D124" s="38">
        <f>D123/C123*100</f>
        <v>112.80096962916346</v>
      </c>
      <c r="E124" s="38">
        <f t="shared" ref="E124:H124" si="48">E123/D123*100</f>
        <v>107.50573406343631</v>
      </c>
      <c r="F124" s="38">
        <f t="shared" si="48"/>
        <v>106.79641881008853</v>
      </c>
      <c r="G124" s="38">
        <f t="shared" si="48"/>
        <v>106.49852240863589</v>
      </c>
      <c r="H124" s="38">
        <f t="shared" si="48"/>
        <v>107.63914003062145</v>
      </c>
    </row>
    <row r="125" spans="1:8" ht="31.5" x14ac:dyDescent="0.25">
      <c r="A125" s="71" t="s">
        <v>16</v>
      </c>
      <c r="B125" s="4" t="s">
        <v>17</v>
      </c>
      <c r="C125" s="14">
        <v>15619.8</v>
      </c>
      <c r="D125" s="14">
        <v>17442.599999999999</v>
      </c>
      <c r="E125" s="14">
        <v>18678.099999999999</v>
      </c>
      <c r="F125" s="14">
        <v>19665.7</v>
      </c>
      <c r="G125" s="14">
        <v>20740.5</v>
      </c>
      <c r="H125" s="14">
        <v>22015.3</v>
      </c>
    </row>
    <row r="126" spans="1:8" x14ac:dyDescent="0.25">
      <c r="A126" s="70" t="s">
        <v>24</v>
      </c>
      <c r="B126" s="4" t="s">
        <v>11</v>
      </c>
      <c r="C126" s="38">
        <v>91.6</v>
      </c>
      <c r="D126" s="38">
        <f>D125/C125*100</f>
        <v>111.6698037106749</v>
      </c>
      <c r="E126" s="38">
        <f t="shared" ref="E126:H126" si="49">E125/D125*100</f>
        <v>107.08323300425396</v>
      </c>
      <c r="F126" s="38">
        <f t="shared" si="49"/>
        <v>105.28747570684385</v>
      </c>
      <c r="G126" s="38">
        <f t="shared" si="49"/>
        <v>105.46535338177638</v>
      </c>
      <c r="H126" s="38">
        <f t="shared" si="49"/>
        <v>106.14642848533063</v>
      </c>
    </row>
    <row r="127" spans="1:8" x14ac:dyDescent="0.25">
      <c r="A127" s="71" t="s">
        <v>69</v>
      </c>
      <c r="B127" s="4" t="s">
        <v>8</v>
      </c>
      <c r="C127" s="14">
        <v>22819.3</v>
      </c>
      <c r="D127" s="14">
        <v>25755.200000000001</v>
      </c>
      <c r="E127" s="14">
        <v>28344.6</v>
      </c>
      <c r="F127" s="14">
        <v>30242.3</v>
      </c>
      <c r="G127" s="14">
        <v>32409.7</v>
      </c>
      <c r="H127" s="14">
        <v>34767.800000000003</v>
      </c>
    </row>
    <row r="128" spans="1:8" x14ac:dyDescent="0.25">
      <c r="A128" s="70" t="s">
        <v>24</v>
      </c>
      <c r="B128" s="4" t="s">
        <v>11</v>
      </c>
      <c r="C128" s="38">
        <v>116.3</v>
      </c>
      <c r="D128" s="38">
        <f>D127/C127*100</f>
        <v>112.86586354533226</v>
      </c>
      <c r="E128" s="38">
        <f t="shared" ref="E128:H128" si="50">E127/D127*100</f>
        <v>110.05389202957072</v>
      </c>
      <c r="F128" s="38">
        <f t="shared" si="50"/>
        <v>106.69510241809728</v>
      </c>
      <c r="G128" s="38">
        <f t="shared" si="50"/>
        <v>107.16678294970951</v>
      </c>
      <c r="H128" s="38">
        <f t="shared" si="50"/>
        <v>107.27590813861283</v>
      </c>
    </row>
    <row r="129" spans="1:8" ht="45" customHeight="1" x14ac:dyDescent="0.25">
      <c r="A129" s="71" t="s">
        <v>70</v>
      </c>
      <c r="B129" s="4" t="s">
        <v>11</v>
      </c>
      <c r="C129" s="14">
        <v>18.399999999999999</v>
      </c>
      <c r="D129" s="14">
        <v>17.8</v>
      </c>
      <c r="E129" s="14">
        <v>17.600000000000001</v>
      </c>
      <c r="F129" s="14">
        <v>17</v>
      </c>
      <c r="G129" s="14">
        <v>16.7</v>
      </c>
      <c r="H129" s="14">
        <v>16.399999999999999</v>
      </c>
    </row>
    <row r="130" spans="1:8" ht="47.25" x14ac:dyDescent="0.25">
      <c r="A130" s="65" t="s">
        <v>71</v>
      </c>
      <c r="B130" s="4"/>
      <c r="C130" s="10"/>
      <c r="D130" s="9"/>
      <c r="E130" s="9"/>
      <c r="F130" s="9"/>
      <c r="G130" s="9"/>
      <c r="H130" s="9"/>
    </row>
    <row r="131" spans="1:8" x14ac:dyDescent="0.25">
      <c r="A131" s="69" t="s">
        <v>72</v>
      </c>
      <c r="B131" s="4" t="s">
        <v>8</v>
      </c>
      <c r="C131" s="10">
        <v>8778.2000000000007</v>
      </c>
      <c r="D131" s="9">
        <v>9007.1</v>
      </c>
      <c r="E131" s="9">
        <v>9898.2999999999993</v>
      </c>
      <c r="F131" s="9">
        <v>10599.2</v>
      </c>
      <c r="G131" s="9">
        <v>11401.3</v>
      </c>
      <c r="H131" s="9">
        <v>12312.2</v>
      </c>
    </row>
    <row r="132" spans="1:8" x14ac:dyDescent="0.25">
      <c r="A132" s="68" t="s">
        <v>24</v>
      </c>
      <c r="B132" s="4" t="s">
        <v>11</v>
      </c>
      <c r="C132" s="28">
        <v>124.4</v>
      </c>
      <c r="D132" s="27">
        <f>D131/C131*100</f>
        <v>102.60759609031464</v>
      </c>
      <c r="E132" s="27">
        <f t="shared" ref="E132:H132" si="51">E131/D131*100</f>
        <v>109.89441662688321</v>
      </c>
      <c r="F132" s="27">
        <f t="shared" si="51"/>
        <v>107.08101391147977</v>
      </c>
      <c r="G132" s="27">
        <f t="shared" si="51"/>
        <v>107.5675522680957</v>
      </c>
      <c r="H132" s="27">
        <f t="shared" si="51"/>
        <v>107.98943980072448</v>
      </c>
    </row>
    <row r="133" spans="1:8" ht="18" customHeight="1" x14ac:dyDescent="0.25">
      <c r="A133" s="69" t="s">
        <v>37</v>
      </c>
      <c r="B133" s="4" t="s">
        <v>8</v>
      </c>
      <c r="C133" s="10">
        <v>8093.9</v>
      </c>
      <c r="D133" s="9">
        <v>8252.2999999999993</v>
      </c>
      <c r="E133" s="9">
        <v>9093.4</v>
      </c>
      <c r="F133" s="9">
        <v>9742.7000000000007</v>
      </c>
      <c r="G133" s="9">
        <v>10491.1</v>
      </c>
      <c r="H133" s="9">
        <v>11333</v>
      </c>
    </row>
    <row r="134" spans="1:8" x14ac:dyDescent="0.25">
      <c r="A134" s="68" t="s">
        <v>24</v>
      </c>
      <c r="B134" s="4" t="s">
        <v>11</v>
      </c>
      <c r="C134" s="28">
        <v>126.7</v>
      </c>
      <c r="D134" s="27">
        <f>D133/C133*100</f>
        <v>101.9570293677955</v>
      </c>
      <c r="E134" s="27">
        <f t="shared" ref="E134:H134" si="52">E133/D133*100</f>
        <v>110.19231002266035</v>
      </c>
      <c r="F134" s="27">
        <f t="shared" si="52"/>
        <v>107.14034354586846</v>
      </c>
      <c r="G134" s="27">
        <f t="shared" si="52"/>
        <v>107.68164882424789</v>
      </c>
      <c r="H134" s="27">
        <f t="shared" si="52"/>
        <v>108.02489729389673</v>
      </c>
    </row>
    <row r="135" spans="1:8" ht="19.5" customHeight="1" x14ac:dyDescent="0.25">
      <c r="A135" s="69" t="s">
        <v>73</v>
      </c>
      <c r="B135" s="4" t="s">
        <v>56</v>
      </c>
      <c r="C135" s="10">
        <v>28646</v>
      </c>
      <c r="D135" s="9">
        <v>28479</v>
      </c>
      <c r="E135" s="9">
        <v>28930</v>
      </c>
      <c r="F135" s="9">
        <v>29207</v>
      </c>
      <c r="G135" s="9">
        <v>29521</v>
      </c>
      <c r="H135" s="9">
        <v>29893</v>
      </c>
    </row>
    <row r="136" spans="1:8" x14ac:dyDescent="0.25">
      <c r="A136" s="68" t="s">
        <v>24</v>
      </c>
      <c r="B136" s="4" t="s">
        <v>11</v>
      </c>
      <c r="C136" s="28">
        <v>104.9</v>
      </c>
      <c r="D136" s="27">
        <f>D135/C135*100</f>
        <v>99.417021573692665</v>
      </c>
      <c r="E136" s="27">
        <f t="shared" ref="E136:H136" si="53">E135/D135*100</f>
        <v>101.58362302047121</v>
      </c>
      <c r="F136" s="27">
        <f t="shared" si="53"/>
        <v>100.95748358105772</v>
      </c>
      <c r="G136" s="27">
        <f t="shared" si="53"/>
        <v>101.07508473995961</v>
      </c>
      <c r="H136" s="27">
        <f t="shared" si="53"/>
        <v>101.26011991463703</v>
      </c>
    </row>
    <row r="137" spans="1:8" ht="18" customHeight="1" x14ac:dyDescent="0.25">
      <c r="A137" s="69" t="s">
        <v>37</v>
      </c>
      <c r="B137" s="4" t="s">
        <v>56</v>
      </c>
      <c r="C137" s="10">
        <v>24431</v>
      </c>
      <c r="D137" s="9">
        <v>24236</v>
      </c>
      <c r="E137" s="9">
        <v>25530</v>
      </c>
      <c r="F137" s="9">
        <v>25670</v>
      </c>
      <c r="G137" s="9">
        <v>25839</v>
      </c>
      <c r="H137" s="9">
        <v>26042</v>
      </c>
    </row>
    <row r="138" spans="1:8" x14ac:dyDescent="0.25">
      <c r="A138" s="68" t="s">
        <v>24</v>
      </c>
      <c r="B138" s="4" t="s">
        <v>11</v>
      </c>
      <c r="C138" s="28">
        <v>105.6</v>
      </c>
      <c r="D138" s="27">
        <f>D137/C137*100</f>
        <v>99.201833735827421</v>
      </c>
      <c r="E138" s="27">
        <f t="shared" ref="E138:H138" si="54">E137/D137*100</f>
        <v>105.33916487869286</v>
      </c>
      <c r="F138" s="27">
        <f t="shared" si="54"/>
        <v>100.54837446141794</v>
      </c>
      <c r="G138" s="27">
        <f t="shared" si="54"/>
        <v>100.65835605765486</v>
      </c>
      <c r="H138" s="27">
        <f t="shared" si="54"/>
        <v>100.78563411896747</v>
      </c>
    </row>
    <row r="139" spans="1:8" ht="31.5" x14ac:dyDescent="0.25">
      <c r="A139" s="71" t="s">
        <v>74</v>
      </c>
      <c r="B139" s="4" t="s">
        <v>17</v>
      </c>
      <c r="C139" s="14">
        <v>25536.5</v>
      </c>
      <c r="D139" s="14">
        <v>26356</v>
      </c>
      <c r="E139" s="14">
        <v>28512.2</v>
      </c>
      <c r="F139" s="14">
        <v>30241.599999999999</v>
      </c>
      <c r="G139" s="14">
        <v>32184.2</v>
      </c>
      <c r="H139" s="14">
        <v>34323</v>
      </c>
    </row>
    <row r="140" spans="1:8" x14ac:dyDescent="0.25">
      <c r="A140" s="70" t="s">
        <v>24</v>
      </c>
      <c r="B140" s="6" t="s">
        <v>11</v>
      </c>
      <c r="C140" s="38">
        <v>118.6</v>
      </c>
      <c r="D140" s="38">
        <f>D139/C139*100</f>
        <v>103.20913202670687</v>
      </c>
      <c r="E140" s="38">
        <f t="shared" ref="E140:H140" si="55">E139/D139*100</f>
        <v>108.18105934132645</v>
      </c>
      <c r="F140" s="38">
        <f t="shared" si="55"/>
        <v>106.06547372703614</v>
      </c>
      <c r="G140" s="38">
        <f t="shared" si="55"/>
        <v>106.42360192582403</v>
      </c>
      <c r="H140" s="38">
        <f t="shared" si="55"/>
        <v>106.64549685870706</v>
      </c>
    </row>
    <row r="141" spans="1:8" ht="18" customHeight="1" x14ac:dyDescent="0.25">
      <c r="A141" s="69" t="s">
        <v>37</v>
      </c>
      <c r="B141" s="6" t="s">
        <v>17</v>
      </c>
      <c r="C141" s="11">
        <v>27607.9</v>
      </c>
      <c r="D141" s="9">
        <v>28374.6</v>
      </c>
      <c r="E141" s="9">
        <v>29682</v>
      </c>
      <c r="F141" s="9">
        <v>31627.599999999999</v>
      </c>
      <c r="G141" s="9">
        <v>33834.5</v>
      </c>
      <c r="H141" s="9">
        <v>36264.6</v>
      </c>
    </row>
    <row r="142" spans="1:8" x14ac:dyDescent="0.25">
      <c r="A142" s="68" t="s">
        <v>24</v>
      </c>
      <c r="B142" s="6" t="s">
        <v>11</v>
      </c>
      <c r="C142" s="39">
        <v>120.1</v>
      </c>
      <c r="D142" s="27">
        <f>D141/C141*100</f>
        <v>102.77710365511319</v>
      </c>
      <c r="E142" s="27">
        <f t="shared" ref="E142:H142" si="56">E141/D141*100</f>
        <v>104.60764204605528</v>
      </c>
      <c r="F142" s="27">
        <f t="shared" si="56"/>
        <v>106.55481436560879</v>
      </c>
      <c r="G142" s="27">
        <f t="shared" si="56"/>
        <v>106.97776625479011</v>
      </c>
      <c r="H142" s="27">
        <f t="shared" si="56"/>
        <v>107.18231391035778</v>
      </c>
    </row>
    <row r="143" spans="1:8" x14ac:dyDescent="0.25">
      <c r="A143" s="72" t="s">
        <v>75</v>
      </c>
      <c r="B143" s="4"/>
      <c r="C143" s="8"/>
      <c r="D143" s="9"/>
      <c r="E143" s="9"/>
      <c r="F143" s="9"/>
      <c r="G143" s="9"/>
      <c r="H143" s="9"/>
    </row>
    <row r="144" spans="1:8" x14ac:dyDescent="0.25">
      <c r="A144" s="69" t="s">
        <v>18</v>
      </c>
      <c r="B144" s="7"/>
      <c r="C144" s="12"/>
      <c r="D144" s="9"/>
      <c r="E144" s="9"/>
      <c r="F144" s="9"/>
      <c r="G144" s="9"/>
      <c r="H144" s="9"/>
    </row>
    <row r="145" spans="1:8" ht="31.5" x14ac:dyDescent="0.25">
      <c r="A145" s="69" t="s">
        <v>19</v>
      </c>
      <c r="B145" s="4" t="s">
        <v>20</v>
      </c>
      <c r="C145" s="2">
        <v>23.6</v>
      </c>
      <c r="D145" s="47">
        <v>22.8</v>
      </c>
      <c r="E145" s="47">
        <v>23</v>
      </c>
      <c r="F145" s="47">
        <v>22.7</v>
      </c>
      <c r="G145" s="47">
        <v>22.4</v>
      </c>
      <c r="H145" s="47">
        <v>22.2</v>
      </c>
    </row>
    <row r="146" spans="1:8" ht="15.75" customHeight="1" x14ac:dyDescent="0.25">
      <c r="A146" s="68" t="s">
        <v>24</v>
      </c>
      <c r="B146" s="4" t="s">
        <v>11</v>
      </c>
      <c r="C146" s="42">
        <v>61.2</v>
      </c>
      <c r="D146" s="41">
        <f>D145/C145*100</f>
        <v>96.610169491525426</v>
      </c>
      <c r="E146" s="41">
        <f t="shared" ref="E146:H146" si="57">E145/D145*100</f>
        <v>100.87719298245614</v>
      </c>
      <c r="F146" s="41">
        <f t="shared" si="57"/>
        <v>98.695652173913047</v>
      </c>
      <c r="G146" s="41">
        <f t="shared" si="57"/>
        <v>98.678414096916299</v>
      </c>
      <c r="H146" s="41">
        <f t="shared" si="57"/>
        <v>99.107142857142861</v>
      </c>
    </row>
    <row r="147" spans="1:8" ht="50.25" customHeight="1" x14ac:dyDescent="0.25">
      <c r="A147" s="69" t="s">
        <v>76</v>
      </c>
      <c r="B147" s="4" t="s">
        <v>77</v>
      </c>
      <c r="C147" s="2">
        <v>198.6</v>
      </c>
      <c r="D147" s="47">
        <v>225.8</v>
      </c>
      <c r="E147" s="47">
        <v>223.3</v>
      </c>
      <c r="F147" s="47">
        <v>222.2</v>
      </c>
      <c r="G147" s="47">
        <v>221</v>
      </c>
      <c r="H147" s="47">
        <v>218.3</v>
      </c>
    </row>
    <row r="148" spans="1:8" ht="15" customHeight="1" x14ac:dyDescent="0.25">
      <c r="A148" s="68" t="s">
        <v>24</v>
      </c>
      <c r="B148" s="4" t="s">
        <v>11</v>
      </c>
      <c r="C148" s="42">
        <v>95.6</v>
      </c>
      <c r="D148" s="41">
        <f>D147/C147*100</f>
        <v>113.69587109768379</v>
      </c>
      <c r="E148" s="41">
        <f t="shared" ref="E148:H148" si="58">E147/D147*100</f>
        <v>98.892825509300266</v>
      </c>
      <c r="F148" s="41">
        <f t="shared" si="58"/>
        <v>99.507389162561566</v>
      </c>
      <c r="G148" s="41">
        <f t="shared" si="58"/>
        <v>99.459945994599465</v>
      </c>
      <c r="H148" s="41">
        <f t="shared" si="58"/>
        <v>98.778280542986437</v>
      </c>
    </row>
    <row r="149" spans="1:8" x14ac:dyDescent="0.25">
      <c r="A149" s="69" t="s">
        <v>78</v>
      </c>
      <c r="B149" s="4" t="s">
        <v>56</v>
      </c>
      <c r="C149" s="2">
        <v>17.399999999999999</v>
      </c>
      <c r="D149" s="47">
        <v>18.100000000000001</v>
      </c>
      <c r="E149" s="47">
        <v>17.899999999999999</v>
      </c>
      <c r="F149" s="47">
        <v>17.899999999999999</v>
      </c>
      <c r="G149" s="47">
        <v>18</v>
      </c>
      <c r="H149" s="47">
        <v>18.100000000000001</v>
      </c>
    </row>
    <row r="150" spans="1:8" ht="15" customHeight="1" x14ac:dyDescent="0.25">
      <c r="A150" s="68" t="s">
        <v>24</v>
      </c>
      <c r="B150" s="4" t="s">
        <v>11</v>
      </c>
      <c r="C150" s="42">
        <v>94.3</v>
      </c>
      <c r="D150" s="41">
        <f>D149/C149*100</f>
        <v>104.02298850574714</v>
      </c>
      <c r="E150" s="41">
        <f t="shared" ref="E150:H150" si="59">E149/D149*100</f>
        <v>98.895027624309378</v>
      </c>
      <c r="F150" s="41">
        <f t="shared" si="59"/>
        <v>100</v>
      </c>
      <c r="G150" s="41">
        <f t="shared" si="59"/>
        <v>100.55865921787711</v>
      </c>
      <c r="H150" s="41">
        <f t="shared" si="59"/>
        <v>100.55555555555556</v>
      </c>
    </row>
    <row r="151" spans="1:8" ht="31.5" x14ac:dyDescent="0.25">
      <c r="A151" s="69" t="s">
        <v>79</v>
      </c>
      <c r="B151" s="4" t="s">
        <v>56</v>
      </c>
      <c r="C151" s="50">
        <v>46</v>
      </c>
      <c r="D151" s="47">
        <v>52.7</v>
      </c>
      <c r="E151" s="47">
        <v>50</v>
      </c>
      <c r="F151" s="47">
        <v>49.7</v>
      </c>
      <c r="G151" s="47">
        <v>49.4</v>
      </c>
      <c r="H151" s="47">
        <v>49.1</v>
      </c>
    </row>
    <row r="152" spans="1:8" ht="14.25" customHeight="1" x14ac:dyDescent="0.25">
      <c r="A152" s="68" t="s">
        <v>24</v>
      </c>
      <c r="B152" s="4" t="s">
        <v>11</v>
      </c>
      <c r="C152" s="60">
        <v>90</v>
      </c>
      <c r="D152" s="41">
        <f>D151/C151*100</f>
        <v>114.56521739130436</v>
      </c>
      <c r="E152" s="41">
        <f t="shared" ref="E152:H152" si="60">E151/D151*100</f>
        <v>94.876660341555976</v>
      </c>
      <c r="F152" s="41">
        <f t="shared" si="60"/>
        <v>99.4</v>
      </c>
      <c r="G152" s="41">
        <f t="shared" si="60"/>
        <v>99.396378269617699</v>
      </c>
      <c r="H152" s="41">
        <f t="shared" si="60"/>
        <v>99.3927125506073</v>
      </c>
    </row>
    <row r="153" spans="1:8" ht="60" x14ac:dyDescent="0.25">
      <c r="A153" s="69" t="s">
        <v>21</v>
      </c>
      <c r="B153" s="4" t="s">
        <v>22</v>
      </c>
      <c r="C153" s="48">
        <v>745</v>
      </c>
      <c r="D153" s="49">
        <v>759.5</v>
      </c>
      <c r="E153" s="49">
        <v>755</v>
      </c>
      <c r="F153" s="49">
        <v>783.4</v>
      </c>
      <c r="G153" s="49">
        <v>778.9</v>
      </c>
      <c r="H153" s="49">
        <v>774.4</v>
      </c>
    </row>
    <row r="154" spans="1:8" ht="16.5" customHeight="1" x14ac:dyDescent="0.25">
      <c r="A154" s="68" t="s">
        <v>24</v>
      </c>
      <c r="B154" s="4" t="s">
        <v>11</v>
      </c>
      <c r="C154" s="42">
        <v>105.9</v>
      </c>
      <c r="D154" s="41">
        <f>D153/C153*100</f>
        <v>101.94630872483221</v>
      </c>
      <c r="E154" s="41">
        <f t="shared" ref="E154:H154" si="61">E153/D153*100</f>
        <v>99.407504937458853</v>
      </c>
      <c r="F154" s="41">
        <f t="shared" si="61"/>
        <v>103.7615894039735</v>
      </c>
      <c r="G154" s="41">
        <f t="shared" si="61"/>
        <v>99.425580801633913</v>
      </c>
      <c r="H154" s="41">
        <f t="shared" si="61"/>
        <v>99.422262164591089</v>
      </c>
    </row>
    <row r="155" spans="1:8" ht="47.25" x14ac:dyDescent="0.25">
      <c r="A155" s="69" t="s">
        <v>80</v>
      </c>
      <c r="B155" s="4" t="s">
        <v>11</v>
      </c>
      <c r="C155" s="2">
        <v>73.2</v>
      </c>
      <c r="D155" s="47">
        <v>71.8</v>
      </c>
      <c r="E155" s="47">
        <v>72.099999999999994</v>
      </c>
      <c r="F155" s="47">
        <v>75.599999999999994</v>
      </c>
      <c r="G155" s="47">
        <v>75.8</v>
      </c>
      <c r="H155" s="47">
        <v>76</v>
      </c>
    </row>
    <row r="156" spans="1:8" ht="31.5" x14ac:dyDescent="0.25">
      <c r="A156" s="69" t="s">
        <v>81</v>
      </c>
      <c r="B156" s="4" t="s">
        <v>56</v>
      </c>
      <c r="C156" s="48">
        <v>6029</v>
      </c>
      <c r="D156" s="3">
        <v>6054</v>
      </c>
      <c r="E156" s="3">
        <v>6117</v>
      </c>
      <c r="F156" s="3">
        <v>6452</v>
      </c>
      <c r="G156" s="3">
        <v>6507</v>
      </c>
      <c r="H156" s="3">
        <v>6562</v>
      </c>
    </row>
    <row r="157" spans="1:8" ht="16.5" customHeight="1" x14ac:dyDescent="0.25">
      <c r="A157" s="68" t="s">
        <v>24</v>
      </c>
      <c r="B157" s="4" t="s">
        <v>11</v>
      </c>
      <c r="C157" s="42">
        <v>107.5</v>
      </c>
      <c r="D157" s="41">
        <f>D156/C156*100</f>
        <v>100.4146624647537</v>
      </c>
      <c r="E157" s="41">
        <f t="shared" ref="E157:H157" si="62">E156/D156*100</f>
        <v>101.0406342913776</v>
      </c>
      <c r="F157" s="41">
        <f t="shared" si="62"/>
        <v>105.47654078796795</v>
      </c>
      <c r="G157" s="41">
        <f t="shared" si="62"/>
        <v>100.85244885306881</v>
      </c>
      <c r="H157" s="41">
        <f t="shared" si="62"/>
        <v>100.8452435838328</v>
      </c>
    </row>
    <row r="158" spans="1:8" ht="31.5" x14ac:dyDescent="0.25">
      <c r="A158" s="69" t="s">
        <v>82</v>
      </c>
      <c r="B158" s="4" t="s">
        <v>83</v>
      </c>
      <c r="C158" s="48">
        <v>6135</v>
      </c>
      <c r="D158" s="49">
        <v>6405</v>
      </c>
      <c r="E158" s="49">
        <v>6405</v>
      </c>
      <c r="F158" s="49">
        <v>6685</v>
      </c>
      <c r="G158" s="49">
        <v>6685</v>
      </c>
      <c r="H158" s="49">
        <v>6685</v>
      </c>
    </row>
    <row r="159" spans="1:8" ht="16.5" customHeight="1" x14ac:dyDescent="0.25">
      <c r="A159" s="68" t="s">
        <v>24</v>
      </c>
      <c r="B159" s="4" t="s">
        <v>11</v>
      </c>
      <c r="C159" s="42">
        <v>108.4</v>
      </c>
      <c r="D159" s="41">
        <f>D158/C158*100</f>
        <v>104.40097799511004</v>
      </c>
      <c r="E159" s="41">
        <f t="shared" ref="E159:H159" si="63">E158/D158*100</f>
        <v>100</v>
      </c>
      <c r="F159" s="41">
        <f t="shared" si="63"/>
        <v>104.37158469945356</v>
      </c>
      <c r="G159" s="41">
        <f t="shared" si="63"/>
        <v>100</v>
      </c>
      <c r="H159" s="41">
        <f t="shared" si="63"/>
        <v>100</v>
      </c>
    </row>
    <row r="160" spans="1:8" ht="31.5" x14ac:dyDescent="0.25">
      <c r="A160" s="69" t="s">
        <v>84</v>
      </c>
      <c r="B160" s="5" t="s">
        <v>56</v>
      </c>
      <c r="C160" s="51">
        <v>12544</v>
      </c>
      <c r="D160" s="47">
        <v>12662</v>
      </c>
      <c r="E160" s="47">
        <v>12794</v>
      </c>
      <c r="F160" s="47">
        <v>12937</v>
      </c>
      <c r="G160" s="47">
        <v>13073</v>
      </c>
      <c r="H160" s="47">
        <v>13100</v>
      </c>
    </row>
    <row r="161" spans="1:8" ht="15.75" customHeight="1" x14ac:dyDescent="0.25">
      <c r="A161" s="68" t="s">
        <v>24</v>
      </c>
      <c r="B161" s="5" t="s">
        <v>11</v>
      </c>
      <c r="C161" s="52">
        <v>103.4</v>
      </c>
      <c r="D161" s="41">
        <f>D160/C160*100</f>
        <v>100.94068877551021</v>
      </c>
      <c r="E161" s="41">
        <f t="shared" ref="E161:H161" si="64">E160/D160*100</f>
        <v>101.04248933817723</v>
      </c>
      <c r="F161" s="41">
        <f t="shared" si="64"/>
        <v>101.11771142723151</v>
      </c>
      <c r="G161" s="41">
        <f t="shared" si="64"/>
        <v>101.05124835742446</v>
      </c>
      <c r="H161" s="41">
        <f t="shared" si="64"/>
        <v>100.2065325479997</v>
      </c>
    </row>
    <row r="162" spans="1:8" x14ac:dyDescent="0.25">
      <c r="A162" s="65" t="s">
        <v>85</v>
      </c>
      <c r="B162" s="4"/>
      <c r="C162" s="8"/>
      <c r="D162" s="9"/>
      <c r="E162" s="9"/>
      <c r="F162" s="9"/>
      <c r="G162" s="9"/>
      <c r="H162" s="9"/>
    </row>
    <row r="163" spans="1:8" ht="32.25" customHeight="1" x14ac:dyDescent="0.25">
      <c r="A163" s="71" t="s">
        <v>86</v>
      </c>
      <c r="B163" s="5" t="s">
        <v>8</v>
      </c>
      <c r="C163" s="10">
        <v>40804</v>
      </c>
      <c r="D163" s="9">
        <v>53603</v>
      </c>
      <c r="E163" s="9">
        <v>67951</v>
      </c>
      <c r="F163" s="9">
        <v>83376</v>
      </c>
      <c r="G163" s="9">
        <v>99660</v>
      </c>
      <c r="H163" s="9">
        <v>118075</v>
      </c>
    </row>
    <row r="164" spans="1:8" x14ac:dyDescent="0.25">
      <c r="A164" s="70" t="s">
        <v>24</v>
      </c>
      <c r="B164" s="5" t="s">
        <v>11</v>
      </c>
      <c r="C164" s="28">
        <v>144.9</v>
      </c>
      <c r="D164" s="27">
        <f>D163/C163*100</f>
        <v>131.36702284089793</v>
      </c>
      <c r="E164" s="27">
        <f t="shared" ref="E164:H164" si="65">E163/D163*100</f>
        <v>126.76715855455851</v>
      </c>
      <c r="F164" s="27">
        <f t="shared" si="65"/>
        <v>122.70018101278863</v>
      </c>
      <c r="G164" s="27">
        <f t="shared" si="65"/>
        <v>119.53080023028208</v>
      </c>
      <c r="H164" s="27">
        <f t="shared" si="65"/>
        <v>118.47782460365241</v>
      </c>
    </row>
    <row r="165" spans="1:8" ht="31.5" x14ac:dyDescent="0.25">
      <c r="A165" s="71" t="s">
        <v>87</v>
      </c>
      <c r="B165" s="5" t="s">
        <v>8</v>
      </c>
      <c r="C165" s="10">
        <v>12745</v>
      </c>
      <c r="D165" s="9">
        <v>15512</v>
      </c>
      <c r="E165" s="9">
        <v>16240</v>
      </c>
      <c r="F165" s="9">
        <v>17140</v>
      </c>
      <c r="G165" s="9">
        <v>19400</v>
      </c>
      <c r="H165" s="9">
        <v>248310</v>
      </c>
    </row>
    <row r="166" spans="1:8" x14ac:dyDescent="0.25">
      <c r="A166" s="70" t="s">
        <v>24</v>
      </c>
      <c r="B166" s="5" t="s">
        <v>11</v>
      </c>
      <c r="C166" s="28">
        <v>107.6</v>
      </c>
      <c r="D166" s="27">
        <f>D165/C165*100</f>
        <v>121.71047469595919</v>
      </c>
      <c r="E166" s="27">
        <f t="shared" ref="E166:H166" si="66">E165/D165*100</f>
        <v>104.69314079422382</v>
      </c>
      <c r="F166" s="27">
        <f t="shared" si="66"/>
        <v>105.54187192118228</v>
      </c>
      <c r="G166" s="27">
        <f t="shared" si="66"/>
        <v>113.18553092182032</v>
      </c>
      <c r="H166" s="27">
        <f t="shared" si="66"/>
        <v>1279.9484536082473</v>
      </c>
    </row>
    <row r="167" spans="1:8" ht="31.5" x14ac:dyDescent="0.25">
      <c r="A167" s="71" t="s">
        <v>88</v>
      </c>
      <c r="B167" s="5" t="s">
        <v>8</v>
      </c>
      <c r="C167" s="10">
        <v>867</v>
      </c>
      <c r="D167" s="9">
        <v>1187</v>
      </c>
      <c r="E167" s="9">
        <v>815</v>
      </c>
      <c r="F167" s="9">
        <v>856</v>
      </c>
      <c r="G167" s="9">
        <v>985</v>
      </c>
      <c r="H167" s="9">
        <v>1206</v>
      </c>
    </row>
    <row r="168" spans="1:8" x14ac:dyDescent="0.25">
      <c r="A168" s="70" t="s">
        <v>24</v>
      </c>
      <c r="B168" s="5" t="s">
        <v>11</v>
      </c>
      <c r="C168" s="28">
        <v>186.5</v>
      </c>
      <c r="D168" s="27">
        <f>D167/C167*100</f>
        <v>136.90888119953863</v>
      </c>
      <c r="E168" s="27">
        <f t="shared" ref="E168:H168" si="67">E167/D167*100</f>
        <v>68.660488626790226</v>
      </c>
      <c r="F168" s="27">
        <f t="shared" si="67"/>
        <v>105.03067484662576</v>
      </c>
      <c r="G168" s="27">
        <f t="shared" si="67"/>
        <v>115.07009345794393</v>
      </c>
      <c r="H168" s="27">
        <f t="shared" si="67"/>
        <v>122.43654822335026</v>
      </c>
    </row>
    <row r="169" spans="1:8" x14ac:dyDescent="0.25">
      <c r="A169" s="72" t="s">
        <v>89</v>
      </c>
      <c r="B169" s="5"/>
      <c r="C169" s="10"/>
      <c r="D169" s="9"/>
      <c r="E169" s="9"/>
      <c r="F169" s="9"/>
      <c r="G169" s="9"/>
      <c r="H169" s="9"/>
    </row>
    <row r="170" spans="1:8" ht="47.25" x14ac:dyDescent="0.25">
      <c r="A170" s="71" t="s">
        <v>90</v>
      </c>
      <c r="B170" s="5" t="s">
        <v>12</v>
      </c>
      <c r="C170" s="10">
        <v>1629</v>
      </c>
      <c r="D170" s="9">
        <v>1630</v>
      </c>
      <c r="E170" s="9">
        <v>1651</v>
      </c>
      <c r="F170" s="9">
        <v>1653</v>
      </c>
      <c r="G170" s="9">
        <v>1654</v>
      </c>
      <c r="H170" s="9">
        <v>1654</v>
      </c>
    </row>
    <row r="171" spans="1:8" ht="32.25" customHeight="1" x14ac:dyDescent="0.25">
      <c r="A171" s="71" t="s">
        <v>91</v>
      </c>
      <c r="B171" s="5" t="s">
        <v>12</v>
      </c>
      <c r="C171" s="10">
        <v>213</v>
      </c>
      <c r="D171" s="9">
        <v>211</v>
      </c>
      <c r="E171" s="9">
        <v>214</v>
      </c>
      <c r="F171" s="9">
        <v>216</v>
      </c>
      <c r="G171" s="9">
        <v>217</v>
      </c>
      <c r="H171" s="9">
        <v>217</v>
      </c>
    </row>
    <row r="172" spans="1:8" ht="31.5" x14ac:dyDescent="0.25">
      <c r="A172" s="71" t="s">
        <v>92</v>
      </c>
      <c r="B172" s="5" t="s">
        <v>12</v>
      </c>
      <c r="C172" s="10">
        <v>18</v>
      </c>
      <c r="D172" s="9">
        <v>18</v>
      </c>
      <c r="E172" s="9">
        <v>17</v>
      </c>
      <c r="F172" s="9">
        <v>17</v>
      </c>
      <c r="G172" s="9">
        <v>17</v>
      </c>
      <c r="H172" s="9">
        <v>17</v>
      </c>
    </row>
    <row r="173" spans="1:8" ht="47.25" x14ac:dyDescent="0.25">
      <c r="A173" s="71" t="s">
        <v>93</v>
      </c>
      <c r="B173" s="5" t="s">
        <v>9</v>
      </c>
      <c r="C173" s="10">
        <v>51826.1</v>
      </c>
      <c r="D173" s="9">
        <v>39270.699999999997</v>
      </c>
      <c r="E173" s="9">
        <v>38436</v>
      </c>
      <c r="F173" s="9">
        <v>35754</v>
      </c>
      <c r="G173" s="9">
        <v>32910</v>
      </c>
      <c r="H173" s="9">
        <v>32165</v>
      </c>
    </row>
    <row r="174" spans="1:8" ht="47.25" x14ac:dyDescent="0.25">
      <c r="A174" s="71" t="s">
        <v>94</v>
      </c>
      <c r="B174" s="5" t="s">
        <v>9</v>
      </c>
      <c r="C174" s="10">
        <v>142051.5</v>
      </c>
      <c r="D174" s="9">
        <v>76534.399999999994</v>
      </c>
      <c r="E174" s="9">
        <v>92651</v>
      </c>
      <c r="F174" s="9">
        <v>112342</v>
      </c>
      <c r="G174" s="9">
        <v>127843.1</v>
      </c>
      <c r="H174" s="9">
        <v>134632</v>
      </c>
    </row>
    <row r="175" spans="1:8" ht="49.5" customHeight="1" x14ac:dyDescent="0.25">
      <c r="A175" s="71" t="s">
        <v>95</v>
      </c>
      <c r="B175" s="5" t="s">
        <v>8</v>
      </c>
      <c r="C175" s="53" t="s">
        <v>103</v>
      </c>
      <c r="D175" s="54" t="s">
        <v>104</v>
      </c>
      <c r="E175" s="54" t="s">
        <v>105</v>
      </c>
      <c r="F175" s="54" t="s">
        <v>106</v>
      </c>
      <c r="G175" s="54" t="s">
        <v>107</v>
      </c>
      <c r="H175" s="54" t="s">
        <v>108</v>
      </c>
    </row>
    <row r="176" spans="1:8" ht="93" customHeight="1" x14ac:dyDescent="0.25">
      <c r="A176" s="71" t="s">
        <v>96</v>
      </c>
      <c r="B176" s="5" t="s">
        <v>8</v>
      </c>
      <c r="C176" s="10">
        <v>874.8</v>
      </c>
      <c r="D176" s="9">
        <v>894.1</v>
      </c>
      <c r="E176" s="9">
        <v>918.2</v>
      </c>
      <c r="F176" s="9">
        <v>927.1</v>
      </c>
      <c r="G176" s="9">
        <v>937.6</v>
      </c>
      <c r="H176" s="9">
        <v>942.3</v>
      </c>
    </row>
    <row r="177" spans="1:8" ht="49.5" customHeight="1" x14ac:dyDescent="0.25">
      <c r="A177" s="71" t="s">
        <v>97</v>
      </c>
      <c r="B177" s="5" t="s">
        <v>8</v>
      </c>
      <c r="C177" s="10">
        <v>38.5</v>
      </c>
      <c r="D177" s="9">
        <v>41.6</v>
      </c>
      <c r="E177" s="9">
        <v>42.1</v>
      </c>
      <c r="F177" s="9">
        <v>43.7</v>
      </c>
      <c r="G177" s="9">
        <v>44.2</v>
      </c>
      <c r="H177" s="9">
        <v>44.8</v>
      </c>
    </row>
    <row r="178" spans="1:8" ht="47.25" x14ac:dyDescent="0.25">
      <c r="A178" s="71" t="s">
        <v>98</v>
      </c>
      <c r="B178" s="5" t="s">
        <v>8</v>
      </c>
      <c r="C178" s="10">
        <v>292.8</v>
      </c>
      <c r="D178" s="9">
        <v>313.3</v>
      </c>
      <c r="E178" s="9">
        <v>329.1</v>
      </c>
      <c r="F178" s="9">
        <v>347.8</v>
      </c>
      <c r="G178" s="9">
        <v>361.2</v>
      </c>
      <c r="H178" s="9">
        <v>381.3</v>
      </c>
    </row>
    <row r="179" spans="1:8" ht="50.25" customHeight="1" x14ac:dyDescent="0.25">
      <c r="A179" s="71" t="s">
        <v>99</v>
      </c>
      <c r="B179" s="5" t="s">
        <v>50</v>
      </c>
      <c r="C179" s="10">
        <v>6.9</v>
      </c>
      <c r="D179" s="9">
        <v>6.7</v>
      </c>
      <c r="E179" s="9">
        <v>6.8</v>
      </c>
      <c r="F179" s="9">
        <v>6.8</v>
      </c>
      <c r="G179" s="9">
        <v>6.9</v>
      </c>
      <c r="H179" s="9">
        <v>7</v>
      </c>
    </row>
    <row r="180" spans="1:8" ht="31.5" x14ac:dyDescent="0.25">
      <c r="A180" s="71" t="s">
        <v>100</v>
      </c>
      <c r="B180" s="5" t="s">
        <v>101</v>
      </c>
      <c r="C180" s="10">
        <v>11.12</v>
      </c>
      <c r="D180" s="9">
        <v>9.6999999999999993</v>
      </c>
      <c r="E180" s="9">
        <v>9.3000000000000007</v>
      </c>
      <c r="F180" s="9">
        <v>9.1</v>
      </c>
      <c r="G180" s="9">
        <v>8.8000000000000007</v>
      </c>
      <c r="H180" s="9">
        <v>8.6999999999999993</v>
      </c>
    </row>
    <row r="183" spans="1:8" ht="18.75" x14ac:dyDescent="0.3">
      <c r="A183" s="61" t="s">
        <v>117</v>
      </c>
      <c r="B183" s="61"/>
      <c r="C183" s="61"/>
      <c r="D183" s="61"/>
      <c r="E183" s="61"/>
      <c r="F183" s="61"/>
      <c r="G183" s="80" t="s">
        <v>118</v>
      </c>
      <c r="H183" s="81"/>
    </row>
    <row r="184" spans="1:8" ht="18.75" x14ac:dyDescent="0.3">
      <c r="A184" s="61"/>
      <c r="B184" s="61"/>
      <c r="C184" s="61"/>
      <c r="D184" s="61"/>
      <c r="E184" s="61"/>
      <c r="F184" s="61"/>
      <c r="G184" s="61"/>
      <c r="H184" s="61"/>
    </row>
  </sheetData>
  <mergeCells count="18">
    <mergeCell ref="E7:H7"/>
    <mergeCell ref="A11:H11"/>
    <mergeCell ref="A12:H12"/>
    <mergeCell ref="A15:A17"/>
    <mergeCell ref="B15:B17"/>
    <mergeCell ref="C16:C17"/>
    <mergeCell ref="D16:D17"/>
    <mergeCell ref="E16:E17"/>
    <mergeCell ref="E1:H1"/>
    <mergeCell ref="E3:H3"/>
    <mergeCell ref="E4:H4"/>
    <mergeCell ref="E5:H5"/>
    <mergeCell ref="E6:H6"/>
    <mergeCell ref="F16:F17"/>
    <mergeCell ref="A10:H10"/>
    <mergeCell ref="G16:G17"/>
    <mergeCell ref="G183:H183"/>
    <mergeCell ref="H16:H17"/>
  </mergeCells>
  <pageMargins left="1.1811023622047245" right="0.19685039370078741" top="0.78740157480314965" bottom="0.78740157480314965" header="0" footer="0"/>
  <pageSetup paperSize="9" scale="7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 2017-2019</vt:lpstr>
      <vt:lpstr>'прогноз 2017-2019'!Заголовки_для_печати</vt:lpstr>
    </vt:vector>
  </TitlesOfParts>
  <Company>Администрация Краснодарского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Akanova Anna Igorevna</cp:lastModifiedBy>
  <cp:lastPrinted>2016-09-26T06:03:21Z</cp:lastPrinted>
  <dcterms:created xsi:type="dcterms:W3CDTF">2015-07-21T06:55:31Z</dcterms:created>
  <dcterms:modified xsi:type="dcterms:W3CDTF">2016-10-04T07:49:38Z</dcterms:modified>
</cp:coreProperties>
</file>