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Иванько\АКАНОВА\Люда\отчеты\средняя зарплата\2020 год\"/>
    </mc:Choice>
  </mc:AlternateContent>
  <bookViews>
    <workbookView xWindow="0" yWindow="0" windowWidth="21570" windowHeight="808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E9" i="1" l="1"/>
  <c r="E10" i="1" l="1"/>
  <c r="H25" i="1" l="1"/>
  <c r="H10" i="1"/>
  <c r="H21" i="1"/>
  <c r="E21" i="1"/>
  <c r="H23" i="1"/>
  <c r="E23" i="1"/>
  <c r="H20" i="1"/>
  <c r="H22" i="1"/>
  <c r="E20" i="1"/>
  <c r="E22" i="1"/>
  <c r="E24" i="1"/>
  <c r="H11" i="1" l="1"/>
  <c r="D25" i="1"/>
  <c r="C25" i="1"/>
  <c r="E11" i="1"/>
  <c r="H17" i="1" l="1"/>
  <c r="E17" i="1"/>
  <c r="E25" i="1" l="1"/>
  <c r="E19" i="1"/>
  <c r="E18" i="1"/>
  <c r="E16" i="1"/>
  <c r="E15" i="1"/>
  <c r="E14" i="1"/>
  <c r="E13" i="1"/>
  <c r="E12" i="1"/>
  <c r="E8" i="1"/>
  <c r="E7" i="1"/>
  <c r="E6" i="1"/>
  <c r="H15" i="1" l="1"/>
  <c r="H24" i="1" l="1"/>
  <c r="H19" i="1"/>
  <c r="H18" i="1"/>
  <c r="H16" i="1"/>
  <c r="H14" i="1"/>
  <c r="H13" i="1"/>
  <c r="H12" i="1"/>
  <c r="H9" i="1"/>
  <c r="H8" i="1"/>
  <c r="H7" i="1"/>
  <c r="H6" i="1"/>
</calcChain>
</file>

<file path=xl/sharedStrings.xml><?xml version="1.0" encoding="utf-8"?>
<sst xmlns="http://schemas.openxmlformats.org/spreadsheetml/2006/main" count="31" uniqueCount="28">
  <si>
    <t>№ п/п</t>
  </si>
  <si>
    <t>Всего по району</t>
  </si>
  <si>
    <t>Период с начала отчетного года</t>
  </si>
  <si>
    <t>Темп роста периода с начала отчетного года в % к соответствующему периоду с начала прошлого года</t>
  </si>
  <si>
    <t>Основной вид экономической деятельности</t>
  </si>
  <si>
    <t>Среднемесячная заработная плата, рублей</t>
  </si>
  <si>
    <t>Среднесписочная численность работников (без внешних совместителей), человек</t>
  </si>
  <si>
    <t>СЕЛЬСКОЕ, ЛЕСНОЕ ХОЗЯЙСТВО, ОХОТА, РЫБОЛОВСТВО И РЫБОВОДСТВО</t>
  </si>
  <si>
    <t>ДОБЫЧА ПОЛЕЗНЫХ ИСКОПАЕМЫХ</t>
  </si>
  <si>
    <t>ОБРАБАТЫВАЮЩИЕ ПРОИЗВОДСТВА</t>
  </si>
  <si>
    <t>ОБЕСПЕЧЕНИЕ ЭЛЕКТРИЧЕСКОЙ ЭНЕРГИЕЙ, ГАЗОМ И ПАРОМ; КОНДИЦИОНИРОВАНИЕ ВОЗДУХА</t>
  </si>
  <si>
    <t>СТРОИТЕЛЬСТВО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</si>
  <si>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</si>
  <si>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</si>
  <si>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</si>
  <si>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</si>
  <si>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ФИНАНСОВАЯ И СТРАХОВАЯ</t>
  </si>
  <si>
    <t>ДЕЯТЕЛЬНОСТЬ ПО ОПЕРАЦИЯМ С НЕДВИЖИМЫМ ИМУЩЕСТВОМ</t>
  </si>
  <si>
    <t>ДЕЯТЕЛЬНОСТЬ ПРОФЕССИОНАЛЬНАЯ, НАУЧНАЯ И ТЕХНИЧЕСКАЯ</t>
  </si>
  <si>
    <t>ДЕЯТЕЛЬНОСТЬ АДМИНИСТРАТИВНАЯ И СОПУТСТВУЮЩИЕ ДОПОЛНИТЕЛЬНЫЕ УСЛУГИ</t>
  </si>
  <si>
    <t>ГОСУДАРСТВЕННОЕ УПРАВЛЕНИЕ И ОБЕСПЕЧЕНИЕ ВОЕННОЙ БЕЗОПАСНОСТИ; СОЦИАЛЬНОЕ ОБЕСПЕЧЕНИЕ</t>
  </si>
  <si>
    <t>ДЕЯТЕЛЬНОСТЬ В ОБЛАСТИ ЗДРАВООХРАНЕНИЯ И СОЦИАЛЬНЫХ УСЛУГ</t>
  </si>
  <si>
    <t>ДЕЯТЕЛЬНОСТЬ В ОБЛАСТИ КУЛЬТУРЫ, СПОРТА, ОРГАНИЗАЦИИ ДОСУГА И РАЗВЛЕЧЕНИЙ</t>
  </si>
  <si>
    <t>ПРЕДОСТАВЛЕНИЕ ПРОЧИХ ВИДОВ УСЛУГ</t>
  </si>
  <si>
    <t>ОБРАЗОВАНИЕ</t>
  </si>
  <si>
    <t>ВОДОСНАБЖЕНИЕ; ВОДООТВЕДЕНИЕ, ОРГАНИЗАЦИЯ СБОРА И УТИЛИЗАЦИИ ОТХОДОВ, ДЕЯТЕЛЬНОСТЬ ПО ЛИКВИДАЦИИ ЗАГРЯЗНЕНИЙ</t>
  </si>
  <si>
    <t>Сравнительная таблица среднемесячной заработной платы и численности работников крупных и средних организаций Темрюкского района по итогам 2020 года</t>
  </si>
  <si>
    <t>Соответствующий период с начала прошлого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</si>
</sst>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20">
    <xf numFmtId="0" fontId="0" fillId="0" borderId="0" xfId="0"/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0" xfId="0" applyFont="1" applyAlignment="1">
      <alignment vertical="top" wrapText="1"/>
    </xf>
    <xf numFmtId="164" fontId="2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164" fontId="4" fillId="0" borderId="1" xfId="0" applyNumberFormat="1" applyFont="1" applyBorder="1" applyAlignment="1">
      <alignment horizontal="center" vertical="top" wrapText="1"/>
    </xf>
    <xf numFmtId="0" fontId="4" fillId="0" borderId="0" xfId="0" applyFont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49" fontId="0" fillId="0" borderId="1" xfId="1" applyNumberFormat="1" applyFont="1" applyFill="1" applyBorder="1" applyAlignment="1" applyProtection="1">
      <alignment vertical="top" wrapText="1"/>
    </xf>
    <xf numFmtId="0" fontId="3" fillId="0" borderId="0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</cellXfs>
  <cellStyles count="2">
    <cellStyle name="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5"/>
  <sheetViews>
    <sheetView tabSelected="1" view="pageBreakPreview" topLeftCell="A16" zoomScaleNormal="100" zoomScaleSheetLayoutView="100" workbookViewId="0">
      <selection activeCell="C23" sqref="C23"/>
    </sheetView>
  </sheetViews>
  <sheetFormatPr defaultRowHeight="15" x14ac:dyDescent="0.25"/>
  <cols>
    <col min="1" max="1" width="5.28515625" style="2" customWidth="1"/>
    <col min="2" max="2" width="40.5703125" style="2" customWidth="1"/>
    <col min="3" max="3" width="14.7109375" style="2" customWidth="1"/>
    <col min="4" max="4" width="19" style="2" customWidth="1"/>
    <col min="5" max="5" width="24" style="2" customWidth="1"/>
    <col min="6" max="6" width="14.28515625" style="2" customWidth="1"/>
    <col min="7" max="7" width="19.5703125" style="2" customWidth="1"/>
    <col min="8" max="8" width="24.5703125" style="2" customWidth="1"/>
    <col min="9" max="16384" width="9.140625" style="1"/>
  </cols>
  <sheetData>
    <row r="1" spans="1:8" s="3" customFormat="1" ht="31.5" customHeight="1" x14ac:dyDescent="0.25">
      <c r="A1" s="16" t="s">
        <v>26</v>
      </c>
      <c r="B1" s="16"/>
      <c r="C1" s="16"/>
      <c r="D1" s="16"/>
      <c r="E1" s="16"/>
      <c r="F1" s="16"/>
      <c r="G1" s="16"/>
      <c r="H1" s="16"/>
    </row>
    <row r="2" spans="1:8" s="3" customFormat="1" ht="10.5" customHeight="1" x14ac:dyDescent="0.25">
      <c r="A2" s="16"/>
      <c r="B2" s="16"/>
      <c r="C2" s="16"/>
      <c r="D2" s="16"/>
      <c r="E2" s="16"/>
      <c r="F2" s="16"/>
      <c r="G2" s="16"/>
      <c r="H2" s="16"/>
    </row>
    <row r="3" spans="1:8" s="3" customFormat="1" ht="6.75" customHeight="1" x14ac:dyDescent="0.25">
      <c r="A3" s="16"/>
      <c r="B3" s="16"/>
      <c r="C3" s="16"/>
      <c r="D3" s="16"/>
      <c r="E3" s="16"/>
      <c r="F3" s="16"/>
      <c r="G3" s="16"/>
      <c r="H3" s="16"/>
    </row>
    <row r="4" spans="1:8" s="3" customFormat="1" ht="36" customHeight="1" x14ac:dyDescent="0.25">
      <c r="A4" s="18" t="s">
        <v>0</v>
      </c>
      <c r="B4" s="18" t="s">
        <v>4</v>
      </c>
      <c r="C4" s="17" t="s">
        <v>6</v>
      </c>
      <c r="D4" s="17"/>
      <c r="E4" s="17"/>
      <c r="F4" s="17" t="s">
        <v>5</v>
      </c>
      <c r="G4" s="17"/>
      <c r="H4" s="17"/>
    </row>
    <row r="5" spans="1:8" s="5" customFormat="1" ht="80.25" customHeight="1" x14ac:dyDescent="0.25">
      <c r="A5" s="19"/>
      <c r="B5" s="19"/>
      <c r="C5" s="4" t="s">
        <v>2</v>
      </c>
      <c r="D5" s="4" t="s">
        <v>27</v>
      </c>
      <c r="E5" s="4" t="s">
        <v>3</v>
      </c>
      <c r="F5" s="4" t="s">
        <v>2</v>
      </c>
      <c r="G5" s="4" t="s">
        <v>27</v>
      </c>
      <c r="H5" s="4" t="s">
        <v>3</v>
      </c>
    </row>
    <row r="6" spans="1:8" s="5" customFormat="1" ht="33" customHeight="1" x14ac:dyDescent="0.25">
      <c r="A6" s="4">
        <v>1</v>
      </c>
      <c r="B6" s="15" t="s">
        <v>7</v>
      </c>
      <c r="C6" s="4">
        <v>3039</v>
      </c>
      <c r="D6" s="4">
        <v>3060</v>
      </c>
      <c r="E6" s="6">
        <f>C6/D6*100</f>
        <v>99.313725490196077</v>
      </c>
      <c r="F6" s="6">
        <v>38189.199999999997</v>
      </c>
      <c r="G6" s="6">
        <v>36617.699999999997</v>
      </c>
      <c r="H6" s="6">
        <f>F6/G6*100</f>
        <v>104.29164038156411</v>
      </c>
    </row>
    <row r="7" spans="1:8" s="5" customFormat="1" ht="15.75" customHeight="1" x14ac:dyDescent="0.25">
      <c r="A7" s="4">
        <v>2</v>
      </c>
      <c r="B7" s="15" t="s">
        <v>8</v>
      </c>
      <c r="C7" s="4">
        <v>84</v>
      </c>
      <c r="D7" s="4">
        <v>49</v>
      </c>
      <c r="E7" s="6">
        <f t="shared" ref="E7:E25" si="0">C7/D7*100</f>
        <v>171.42857142857142</v>
      </c>
      <c r="F7" s="6">
        <v>40956</v>
      </c>
      <c r="G7" s="6">
        <v>29319</v>
      </c>
      <c r="H7" s="6">
        <f t="shared" ref="H7:H25" si="1">F7/G7*100</f>
        <v>139.6909853678502</v>
      </c>
    </row>
    <row r="8" spans="1:8" s="5" customFormat="1" ht="20.25" customHeight="1" x14ac:dyDescent="0.25">
      <c r="A8" s="13">
        <v>3</v>
      </c>
      <c r="B8" s="15" t="s">
        <v>9</v>
      </c>
      <c r="C8" s="4">
        <v>3401</v>
      </c>
      <c r="D8" s="4">
        <v>3814</v>
      </c>
      <c r="E8" s="6">
        <f t="shared" si="0"/>
        <v>89.171473518615628</v>
      </c>
      <c r="F8" s="6">
        <v>45428.6</v>
      </c>
      <c r="G8" s="6">
        <v>42138.8</v>
      </c>
      <c r="H8" s="6">
        <f t="shared" si="1"/>
        <v>107.80705667935489</v>
      </c>
    </row>
    <row r="9" spans="1:8" s="5" customFormat="1" ht="34.5" customHeight="1" x14ac:dyDescent="0.25">
      <c r="A9" s="13">
        <v>4</v>
      </c>
      <c r="B9" s="15" t="s">
        <v>10</v>
      </c>
      <c r="C9" s="4">
        <v>561</v>
      </c>
      <c r="D9" s="4">
        <v>656</v>
      </c>
      <c r="E9" s="6">
        <f t="shared" si="0"/>
        <v>85.518292682926827</v>
      </c>
      <c r="F9" s="6">
        <v>37060.300000000003</v>
      </c>
      <c r="G9" s="6">
        <v>34824.699999999997</v>
      </c>
      <c r="H9" s="6">
        <f t="shared" si="1"/>
        <v>106.41958150393258</v>
      </c>
    </row>
    <row r="10" spans="1:8" s="5" customFormat="1" ht="60" customHeight="1" x14ac:dyDescent="0.25">
      <c r="A10" s="14">
        <v>5</v>
      </c>
      <c r="B10" s="15" t="s">
        <v>25</v>
      </c>
      <c r="C10" s="14">
        <v>896</v>
      </c>
      <c r="D10" s="14">
        <v>904</v>
      </c>
      <c r="E10" s="6">
        <f t="shared" si="0"/>
        <v>99.115044247787608</v>
      </c>
      <c r="F10" s="6">
        <v>28957.599999999999</v>
      </c>
      <c r="G10" s="6">
        <v>26618.400000000001</v>
      </c>
      <c r="H10" s="6">
        <f t="shared" si="1"/>
        <v>108.7879061100592</v>
      </c>
    </row>
    <row r="11" spans="1:8" s="5" customFormat="1" ht="18.75" customHeight="1" x14ac:dyDescent="0.25">
      <c r="A11" s="13">
        <v>6</v>
      </c>
      <c r="B11" s="15" t="s">
        <v>11</v>
      </c>
      <c r="C11" s="14">
        <v>5247</v>
      </c>
      <c r="D11" s="12">
        <v>7322</v>
      </c>
      <c r="E11" s="6">
        <f t="shared" si="0"/>
        <v>71.660748429390878</v>
      </c>
      <c r="F11" s="6">
        <v>62822.7</v>
      </c>
      <c r="G11" s="6">
        <v>65911.600000000006</v>
      </c>
      <c r="H11" s="6">
        <f t="shared" si="1"/>
        <v>95.313571510932817</v>
      </c>
    </row>
    <row r="12" spans="1:8" s="5" customFormat="1" ht="47.25" customHeight="1" x14ac:dyDescent="0.25">
      <c r="A12" s="13">
        <v>7</v>
      </c>
      <c r="B12" s="15" t="s">
        <v>12</v>
      </c>
      <c r="C12" s="14">
        <v>1681</v>
      </c>
      <c r="D12" s="4">
        <v>1519</v>
      </c>
      <c r="E12" s="6">
        <f t="shared" si="0"/>
        <v>110.66491112574062</v>
      </c>
      <c r="F12" s="6">
        <v>35742.1</v>
      </c>
      <c r="G12" s="6">
        <v>35387.1</v>
      </c>
      <c r="H12" s="6">
        <f t="shared" si="1"/>
        <v>101.00319042815038</v>
      </c>
    </row>
    <row r="13" spans="1:8" s="5" customFormat="1" ht="15.75" x14ac:dyDescent="0.25">
      <c r="A13" s="13">
        <v>8</v>
      </c>
      <c r="B13" s="15" t="s">
        <v>13</v>
      </c>
      <c r="C13" s="14">
        <v>8974</v>
      </c>
      <c r="D13" s="4">
        <v>7767</v>
      </c>
      <c r="E13" s="6">
        <f t="shared" si="0"/>
        <v>115.54010557486802</v>
      </c>
      <c r="F13" s="6">
        <v>60566.5</v>
      </c>
      <c r="G13" s="6">
        <v>61359.5</v>
      </c>
      <c r="H13" s="6">
        <f t="shared" si="1"/>
        <v>98.707616587488488</v>
      </c>
    </row>
    <row r="14" spans="1:8" s="5" customFormat="1" ht="33.75" customHeight="1" x14ac:dyDescent="0.25">
      <c r="A14" s="13">
        <v>9</v>
      </c>
      <c r="B14" s="15" t="s">
        <v>14</v>
      </c>
      <c r="C14" s="14">
        <v>111</v>
      </c>
      <c r="D14" s="4">
        <v>145</v>
      </c>
      <c r="E14" s="6">
        <f t="shared" si="0"/>
        <v>76.551724137931032</v>
      </c>
      <c r="F14" s="6">
        <v>19753.099999999999</v>
      </c>
      <c r="G14" s="6">
        <v>22634.9</v>
      </c>
      <c r="H14" s="6">
        <f t="shared" si="1"/>
        <v>87.268333414329192</v>
      </c>
    </row>
    <row r="15" spans="1:8" s="5" customFormat="1" ht="29.25" customHeight="1" x14ac:dyDescent="0.25">
      <c r="A15" s="13">
        <v>10</v>
      </c>
      <c r="B15" s="15" t="s">
        <v>15</v>
      </c>
      <c r="C15" s="14">
        <v>57</v>
      </c>
      <c r="D15" s="4">
        <v>65</v>
      </c>
      <c r="E15" s="6">
        <f t="shared" si="0"/>
        <v>87.692307692307693</v>
      </c>
      <c r="F15" s="6">
        <v>37382.1</v>
      </c>
      <c r="G15" s="6">
        <v>36917.1</v>
      </c>
      <c r="H15" s="6">
        <f t="shared" si="1"/>
        <v>101.25957889433353</v>
      </c>
    </row>
    <row r="16" spans="1:8" s="5" customFormat="1" ht="30" customHeight="1" x14ac:dyDescent="0.25">
      <c r="A16" s="13">
        <v>11</v>
      </c>
      <c r="B16" s="15" t="s">
        <v>16</v>
      </c>
      <c r="C16" s="14">
        <v>75</v>
      </c>
      <c r="D16" s="4">
        <v>80</v>
      </c>
      <c r="E16" s="6">
        <f t="shared" si="0"/>
        <v>93.75</v>
      </c>
      <c r="F16" s="6">
        <v>43244.5</v>
      </c>
      <c r="G16" s="6">
        <v>41616.1</v>
      </c>
      <c r="H16" s="6">
        <f t="shared" si="1"/>
        <v>103.9129087060056</v>
      </c>
    </row>
    <row r="17" spans="1:8" s="5" customFormat="1" ht="32.25" customHeight="1" x14ac:dyDescent="0.25">
      <c r="A17" s="13">
        <v>12</v>
      </c>
      <c r="B17" s="15" t="s">
        <v>17</v>
      </c>
      <c r="C17" s="14">
        <v>117</v>
      </c>
      <c r="D17" s="11">
        <v>93</v>
      </c>
      <c r="E17" s="6">
        <f t="shared" si="0"/>
        <v>125.80645161290323</v>
      </c>
      <c r="F17" s="6">
        <v>31615.200000000001</v>
      </c>
      <c r="G17" s="6">
        <v>32516.400000000001</v>
      </c>
      <c r="H17" s="6">
        <f t="shared" si="1"/>
        <v>97.22847547699007</v>
      </c>
    </row>
    <row r="18" spans="1:8" s="5" customFormat="1" ht="30.75" customHeight="1" x14ac:dyDescent="0.25">
      <c r="A18" s="13">
        <v>13</v>
      </c>
      <c r="B18" s="15" t="s">
        <v>18</v>
      </c>
      <c r="C18" s="14">
        <v>417</v>
      </c>
      <c r="D18" s="4">
        <v>449</v>
      </c>
      <c r="E18" s="6">
        <f t="shared" si="0"/>
        <v>92.873051224944319</v>
      </c>
      <c r="F18" s="6">
        <v>51680.7</v>
      </c>
      <c r="G18" s="6">
        <v>48652.9</v>
      </c>
      <c r="H18" s="6">
        <f t="shared" si="1"/>
        <v>106.22326726669942</v>
      </c>
    </row>
    <row r="19" spans="1:8" s="5" customFormat="1" ht="48.75" customHeight="1" x14ac:dyDescent="0.25">
      <c r="A19" s="13">
        <v>14</v>
      </c>
      <c r="B19" s="15" t="s">
        <v>19</v>
      </c>
      <c r="C19" s="14">
        <v>531</v>
      </c>
      <c r="D19" s="4">
        <v>540</v>
      </c>
      <c r="E19" s="6">
        <f t="shared" si="0"/>
        <v>98.333333333333329</v>
      </c>
      <c r="F19" s="6">
        <v>34318.300000000003</v>
      </c>
      <c r="G19" s="6">
        <v>35033.699999999997</v>
      </c>
      <c r="H19" s="6">
        <f t="shared" si="1"/>
        <v>97.957966186842967</v>
      </c>
    </row>
    <row r="20" spans="1:8" s="5" customFormat="1" ht="45.75" customHeight="1" x14ac:dyDescent="0.25">
      <c r="A20" s="14">
        <v>15</v>
      </c>
      <c r="B20" s="15" t="s">
        <v>20</v>
      </c>
      <c r="C20" s="14">
        <v>1882</v>
      </c>
      <c r="D20" s="14">
        <v>1711</v>
      </c>
      <c r="E20" s="6">
        <f t="shared" si="0"/>
        <v>109.99415546464056</v>
      </c>
      <c r="F20" s="6">
        <v>43267.9</v>
      </c>
      <c r="G20" s="6">
        <v>40873.5</v>
      </c>
      <c r="H20" s="6">
        <f t="shared" si="1"/>
        <v>105.85807430242089</v>
      </c>
    </row>
    <row r="21" spans="1:8" s="5" customFormat="1" ht="24" customHeight="1" x14ac:dyDescent="0.25">
      <c r="A21" s="14">
        <v>16</v>
      </c>
      <c r="B21" s="15" t="s">
        <v>24</v>
      </c>
      <c r="C21" s="14">
        <v>3020</v>
      </c>
      <c r="D21" s="14">
        <v>3112</v>
      </c>
      <c r="E21" s="6">
        <f t="shared" si="0"/>
        <v>97.043701799485859</v>
      </c>
      <c r="F21" s="6">
        <v>26304.3</v>
      </c>
      <c r="G21" s="6">
        <v>24412.3</v>
      </c>
      <c r="H21" s="6">
        <f t="shared" si="1"/>
        <v>107.7501915018249</v>
      </c>
    </row>
    <row r="22" spans="1:8" s="5" customFormat="1" ht="48.75" customHeight="1" x14ac:dyDescent="0.25">
      <c r="A22" s="14">
        <v>17</v>
      </c>
      <c r="B22" s="15" t="s">
        <v>21</v>
      </c>
      <c r="C22" s="14">
        <v>1784</v>
      </c>
      <c r="D22" s="14">
        <v>1802</v>
      </c>
      <c r="E22" s="6">
        <f t="shared" si="0"/>
        <v>99.001109877913436</v>
      </c>
      <c r="F22" s="6">
        <v>32609.200000000001</v>
      </c>
      <c r="G22" s="6">
        <v>29274.2</v>
      </c>
      <c r="H22" s="6">
        <f t="shared" si="1"/>
        <v>111.39228399068122</v>
      </c>
    </row>
    <row r="23" spans="1:8" s="5" customFormat="1" ht="48.75" customHeight="1" x14ac:dyDescent="0.25">
      <c r="A23" s="14">
        <v>18</v>
      </c>
      <c r="B23" s="15" t="s">
        <v>22</v>
      </c>
      <c r="C23" s="14">
        <v>636</v>
      </c>
      <c r="D23" s="14">
        <v>712</v>
      </c>
      <c r="E23" s="6">
        <f t="shared" ref="E23" si="2">C23/D23*100</f>
        <v>89.325842696629209</v>
      </c>
      <c r="F23" s="6">
        <v>32706.6</v>
      </c>
      <c r="G23" s="6">
        <v>30476.400000000001</v>
      </c>
      <c r="H23" s="6">
        <f t="shared" ref="H23" si="3">F23/G23*100</f>
        <v>107.31779344017009</v>
      </c>
    </row>
    <row r="24" spans="1:8" s="5" customFormat="1" ht="19.5" customHeight="1" x14ac:dyDescent="0.25">
      <c r="A24" s="13">
        <v>19</v>
      </c>
      <c r="B24" s="15" t="s">
        <v>23</v>
      </c>
      <c r="C24" s="4">
        <v>84</v>
      </c>
      <c r="D24" s="4">
        <v>111</v>
      </c>
      <c r="E24" s="6">
        <f t="shared" si="0"/>
        <v>75.675675675675677</v>
      </c>
      <c r="F24" s="6">
        <v>32969.699999999997</v>
      </c>
      <c r="G24" s="6">
        <v>29366.6</v>
      </c>
      <c r="H24" s="6">
        <f t="shared" si="1"/>
        <v>112.26938086125054</v>
      </c>
    </row>
    <row r="25" spans="1:8" s="10" customFormat="1" ht="18.75" customHeight="1" x14ac:dyDescent="0.25">
      <c r="A25" s="7"/>
      <c r="B25" s="8" t="s">
        <v>1</v>
      </c>
      <c r="C25" s="7">
        <f>SUM(C6:C24)</f>
        <v>32597</v>
      </c>
      <c r="D25" s="7">
        <f>SUM(D6:D24)</f>
        <v>33911</v>
      </c>
      <c r="E25" s="9">
        <f t="shared" si="0"/>
        <v>96.125151130901472</v>
      </c>
      <c r="F25" s="9">
        <v>47792.6</v>
      </c>
      <c r="G25" s="7">
        <v>47766.6</v>
      </c>
      <c r="H25" s="9">
        <f t="shared" si="1"/>
        <v>100.05443133905281</v>
      </c>
    </row>
  </sheetData>
  <mergeCells count="5">
    <mergeCell ref="A1:H3"/>
    <mergeCell ref="F4:H4"/>
    <mergeCell ref="C4:E4"/>
    <mergeCell ref="A4:A5"/>
    <mergeCell ref="B4:B5"/>
  </mergeCells>
  <pageMargins left="1.1811023622047245" right="0.39370078740157483" top="0.78740157480314965" bottom="0.78740157480314965" header="0.31496062992125984" footer="0.31496062992125984"/>
  <pageSetup paperSize="9" scale="6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Shumeiko Ludmila Viktorovna</dc:creator>
  <cp:lastModifiedBy>OVFK10</cp:lastModifiedBy>
  <cp:lastPrinted>2021-03-01T07:32:23Z</cp:lastPrinted>
  <dcterms:created xsi:type="dcterms:W3CDTF">2014-05-05T13:02:03Z</dcterms:created>
  <dcterms:modified xsi:type="dcterms:W3CDTF">2021-03-01T08:27:24Z</dcterms:modified>
</cp:coreProperties>
</file>